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4235" windowHeight="7680" activeTab="1"/>
  </bookViews>
  <sheets>
    <sheet name="pom.tab." sheetId="1" r:id="rId1"/>
    <sheet name="grafy1" sheetId="2" r:id="rId2"/>
    <sheet name="grafy2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16" i="1" l="1"/>
  <c r="B37" i="1"/>
  <c r="G16" i="1" l="1"/>
  <c r="H16" i="1"/>
  <c r="F16" i="1"/>
  <c r="E16" i="1"/>
  <c r="B31" i="1"/>
  <c r="B6" i="1"/>
  <c r="B33" i="1" l="1"/>
  <c r="B34" i="1"/>
  <c r="B35" i="1"/>
  <c r="B36" i="1"/>
  <c r="B32" i="1"/>
  <c r="B28" i="1" l="1"/>
  <c r="B17" i="1"/>
</calcChain>
</file>

<file path=xl/sharedStrings.xml><?xml version="1.0" encoding="utf-8"?>
<sst xmlns="http://schemas.openxmlformats.org/spreadsheetml/2006/main" count="55" uniqueCount="37">
  <si>
    <t>daňové příjmy</t>
  </si>
  <si>
    <t>kapitálové příjmy</t>
  </si>
  <si>
    <t>dotace</t>
  </si>
  <si>
    <t>celkem</t>
  </si>
  <si>
    <t>nedaňové příjmy</t>
  </si>
  <si>
    <t>Struktura výdajů</t>
  </si>
  <si>
    <t>Struktura běžných výdajů</t>
  </si>
  <si>
    <t>Zemědělství, lesní hospodářství</t>
  </si>
  <si>
    <t>Průmyslová a ost.odvětví hospodářství</t>
  </si>
  <si>
    <t>Služby pro obyvatelstvo</t>
  </si>
  <si>
    <t>Soc. věci a politika zaměstnanosti</t>
  </si>
  <si>
    <t>Bezpečnost státu a právní ochrana</t>
  </si>
  <si>
    <t>Všeobecná věřejná správa a služby</t>
  </si>
  <si>
    <t>BV</t>
  </si>
  <si>
    <t>KV</t>
  </si>
  <si>
    <t>Struktura kapitálových výdajů</t>
  </si>
  <si>
    <t xml:space="preserve">Struktura příjmů </t>
  </si>
  <si>
    <t>celkové příjmy</t>
  </si>
  <si>
    <t>Rok 2011</t>
  </si>
  <si>
    <t>Rok 2007-2011</t>
  </si>
  <si>
    <t>běžné výdaje</t>
  </si>
  <si>
    <t>kapitálové výdaje</t>
  </si>
  <si>
    <t>Rok 2012</t>
  </si>
  <si>
    <t>Dotace městským obvodům</t>
  </si>
  <si>
    <t>neinvestiční</t>
  </si>
  <si>
    <t>investiční</t>
  </si>
  <si>
    <t>Rok 2013</t>
  </si>
  <si>
    <t>Rok 2014</t>
  </si>
  <si>
    <t>Poměr daňových příjmů k celkovým příjmům 2010-2014</t>
  </si>
  <si>
    <t>Rok 2015</t>
  </si>
  <si>
    <t>Poměr daňových k celkovým příjmům 2011 - 2015</t>
  </si>
  <si>
    <t>Poměr běžných a kapitálových výdajů 2011 - 2015</t>
  </si>
  <si>
    <t>Vývoj dotací městským obvodům 2011 - 2015</t>
  </si>
  <si>
    <t>Vývoj příjmů ze sdílených daní SMO v roce 2015 - kumulativní (1)</t>
  </si>
  <si>
    <t>* v poměru počet zaměstnanců Ostravy k celkovému počtu zaměstnanců ČR</t>
  </si>
  <si>
    <t>Vývoj příjmů ze sdílených daní SMO v roce 2015 - kumulativní (2)</t>
  </si>
  <si>
    <t>Příloha č.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</si>
</sst>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i/>
      <sz val="12"/>
      <name val="Arial CE"/>
      <charset val="238"/>
    </font>
    <font>
      <b/>
      <i/>
      <sz val="12"/>
      <name val="Arial CE"/>
      <family val="2"/>
      <charset val="238"/>
    </font>
    <font>
      <sz val="10"/>
      <name val="Arial CE"/>
      <charset val="238"/>
    </font>
    <font>
      <b/>
      <sz val="20"/>
      <name val="Calibri"/>
      <family val="2"/>
      <charset val="238"/>
      <scheme val="minor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/>
    <xf numFmtId="0" fontId="2" fillId="3" borderId="0" xfId="0" applyFont="1" applyFill="1"/>
    <xf numFmtId="0" fontId="0" fillId="3" borderId="0" xfId="0" applyFill="1"/>
    <xf numFmtId="3" fontId="0" fillId="3" borderId="0" xfId="0" applyNumberFormat="1" applyFill="1"/>
    <xf numFmtId="3" fontId="0" fillId="0" borderId="0" xfId="0" applyNumberFormat="1" applyFill="1" applyBorder="1"/>
    <xf numFmtId="0" fontId="0" fillId="0" borderId="0" xfId="0" applyFill="1" applyBorder="1"/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Border="1"/>
    <xf numFmtId="3" fontId="0" fillId="0" borderId="1" xfId="0" applyNumberFormat="1" applyBorder="1"/>
    <xf numFmtId="3" fontId="0" fillId="0" borderId="0" xfId="0" applyNumberFormat="1" applyBorder="1"/>
    <xf numFmtId="0" fontId="3" fillId="3" borderId="0" xfId="0" applyFont="1" applyFill="1"/>
    <xf numFmtId="0" fontId="2" fillId="4" borderId="0" xfId="0" applyFont="1" applyFill="1"/>
    <xf numFmtId="0" fontId="0" fillId="4" borderId="0" xfId="0" applyFill="1"/>
    <xf numFmtId="3" fontId="0" fillId="4" borderId="0" xfId="0" applyNumberFormat="1" applyFill="1"/>
    <xf numFmtId="0" fontId="4" fillId="2" borderId="0" xfId="1" applyFill="1"/>
    <xf numFmtId="0" fontId="6" fillId="2" borderId="0" xfId="1" applyFont="1" applyFill="1" applyAlignment="1"/>
    <xf numFmtId="0" fontId="4" fillId="2" borderId="0" xfId="1" applyFill="1" applyAlignment="1"/>
    <xf numFmtId="0" fontId="6" fillId="2" borderId="0" xfId="1" applyFont="1" applyFill="1" applyAlignment="1">
      <alignment horizontal="left" indent="3"/>
    </xf>
    <xf numFmtId="0" fontId="4" fillId="2" borderId="0" xfId="1" applyFill="1" applyAlignment="1">
      <alignment horizontal="left" indent="3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pom.tab.!$A$2:$A$5</c:f>
              <c:strCache>
                <c:ptCount val="4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dotace</c:v>
                </c:pt>
              </c:strCache>
            </c:strRef>
          </c:cat>
          <c:val>
            <c:numRef>
              <c:f>pom.tab.!$B$2:$B$5</c:f>
              <c:numCache>
                <c:formatCode>#,##0</c:formatCode>
                <c:ptCount val="4"/>
                <c:pt idx="0">
                  <c:v>6216584</c:v>
                </c:pt>
                <c:pt idx="1">
                  <c:v>997467</c:v>
                </c:pt>
                <c:pt idx="2">
                  <c:v>70405</c:v>
                </c:pt>
                <c:pt idx="3">
                  <c:v>1017033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Daň z příjmů FO ze závislé činnosti</a:t>
            </a:r>
          </a:p>
        </c:rich>
      </c:tx>
      <c:layout>
        <c:manualLayout>
          <c:xMode val="edge"/>
          <c:yMode val="edge"/>
          <c:x val="0.23013184290663588"/>
          <c:y val="3.389814645262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75646879756517"/>
          <c:y val="0.18427878179384224"/>
          <c:w val="0.8086643835616435"/>
          <c:h val="0.54754785809906281"/>
        </c:manualLayout>
      </c:layout>
      <c:lineChart>
        <c:grouping val="standard"/>
        <c:varyColors val="0"/>
        <c:ser>
          <c:idx val="0"/>
          <c:order val="0"/>
          <c:tx>
            <c:v>skutečnost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 cap="rnd">
                <a:solidFill>
                  <a:srgbClr val="002060"/>
                </a:solidFill>
              </a:ln>
            </c:spPr>
          </c:marker>
          <c:cat>
            <c:strRef>
              <c:f>'[1]2015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'[1]2015 (kum)'!$B$8:$B$19</c:f>
              <c:numCache>
                <c:formatCode>General</c:formatCode>
                <c:ptCount val="12"/>
                <c:pt idx="0">
                  <c:v>118604816.37</c:v>
                </c:pt>
                <c:pt idx="1">
                  <c:v>219759759.96000001</c:v>
                </c:pt>
                <c:pt idx="2">
                  <c:v>306051615.09000003</c:v>
                </c:pt>
                <c:pt idx="3">
                  <c:v>370744284.96000004</c:v>
                </c:pt>
                <c:pt idx="4">
                  <c:v>448183875.73000002</c:v>
                </c:pt>
                <c:pt idx="5">
                  <c:v>542504504.51999998</c:v>
                </c:pt>
                <c:pt idx="6">
                  <c:v>656026482.18999994</c:v>
                </c:pt>
                <c:pt idx="7">
                  <c:v>759277484.5</c:v>
                </c:pt>
                <c:pt idx="8">
                  <c:v>858606709.63999999</c:v>
                </c:pt>
                <c:pt idx="9">
                  <c:v>962211868.15999997</c:v>
                </c:pt>
                <c:pt idx="10">
                  <c:v>1062891418.22</c:v>
                </c:pt>
                <c:pt idx="11">
                  <c:v>1194796195.9400001</c:v>
                </c:pt>
              </c:numCache>
            </c:numRef>
          </c:val>
          <c:smooth val="0"/>
        </c:ser>
        <c:ser>
          <c:idx val="1"/>
          <c:order val="1"/>
          <c:tx>
            <c:v>plán</c:v>
          </c:tx>
          <c:spPr>
            <a:ln w="25400">
              <a:solidFill>
                <a:srgbClr val="C00000"/>
              </a:solidFill>
            </a:ln>
          </c:spPr>
          <c:marker>
            <c:symbol val="triangle"/>
            <c:size val="6"/>
            <c:spPr>
              <a:solidFill>
                <a:srgbClr val="C00000"/>
              </a:solidFill>
            </c:spPr>
          </c:marker>
          <c:cat>
            <c:strRef>
              <c:f>'[1]2015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'[1]2015 (kum)'!$C$8:$C$19</c:f>
              <c:numCache>
                <c:formatCode>General</c:formatCode>
                <c:ptCount val="12"/>
                <c:pt idx="0">
                  <c:v>99949000</c:v>
                </c:pt>
                <c:pt idx="1">
                  <c:v>199898000</c:v>
                </c:pt>
                <c:pt idx="2">
                  <c:v>299847000</c:v>
                </c:pt>
                <c:pt idx="3">
                  <c:v>399796000</c:v>
                </c:pt>
                <c:pt idx="4">
                  <c:v>499745000</c:v>
                </c:pt>
                <c:pt idx="5">
                  <c:v>599694000</c:v>
                </c:pt>
                <c:pt idx="6">
                  <c:v>699643000</c:v>
                </c:pt>
                <c:pt idx="7">
                  <c:v>799592000</c:v>
                </c:pt>
                <c:pt idx="8">
                  <c:v>899541000</c:v>
                </c:pt>
                <c:pt idx="9">
                  <c:v>999490000</c:v>
                </c:pt>
                <c:pt idx="10">
                  <c:v>1099439000</c:v>
                </c:pt>
                <c:pt idx="11">
                  <c:v>1199388000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30912"/>
        <c:axId val="89654400"/>
      </c:lineChart>
      <c:catAx>
        <c:axId val="8823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60000" vert="horz"/>
          <a:lstStyle/>
          <a:p>
            <a:pPr>
              <a:defRPr/>
            </a:pPr>
            <a:endParaRPr lang="cs-CZ"/>
          </a:p>
        </c:txPr>
        <c:crossAx val="89654400"/>
        <c:crosses val="autoZero"/>
        <c:auto val="1"/>
        <c:lblAlgn val="ctr"/>
        <c:lblOffset val="100"/>
        <c:noMultiLvlLbl val="0"/>
      </c:catAx>
      <c:valAx>
        <c:axId val="89654400"/>
        <c:scaling>
          <c:orientation val="minMax"/>
          <c:max val="135000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8230912"/>
        <c:crosses val="autoZero"/>
        <c:crossBetween val="between"/>
        <c:majorUnit val="150000000"/>
      </c:valAx>
    </c:plotArea>
    <c:legend>
      <c:legendPos val="b"/>
      <c:overlay val="0"/>
    </c:legend>
    <c:plotVisOnly val="1"/>
    <c:dispBlanksAs val="zero"/>
    <c:showDLblsOverMax val="0"/>
  </c:chart>
  <c:spPr>
    <a:ln w="25400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800"/>
              <a:t>Daň z příjmů fyzických osob </a:t>
            </a:r>
            <a:r>
              <a:rPr lang="cs-CZ" sz="1800" b="1" i="0" u="none" strike="noStrike" baseline="0">
                <a:effectLst/>
              </a:rPr>
              <a:t>–</a:t>
            </a:r>
            <a:r>
              <a:rPr lang="cs-CZ" sz="1800"/>
              <a:t> 1,5% *</a:t>
            </a:r>
          </a:p>
        </c:rich>
      </c:tx>
      <c:layout>
        <c:manualLayout>
          <c:xMode val="edge"/>
          <c:yMode val="edge"/>
          <c:x val="0.21120811001417236"/>
          <c:y val="4.2194017745260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8481735159816"/>
          <c:y val="0.19776338688085712"/>
          <c:w val="0.81108523592085235"/>
          <c:h val="0.55829551539491362"/>
        </c:manualLayout>
      </c:layout>
      <c:lineChart>
        <c:grouping val="standard"/>
        <c:varyColors val="0"/>
        <c:ser>
          <c:idx val="0"/>
          <c:order val="0"/>
          <c:tx>
            <c:v>skutečnost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'[1]2015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'[1]2015 (kum)'!$E$8:$E$19</c:f>
              <c:numCache>
                <c:formatCode>General</c:formatCode>
                <c:ptCount val="12"/>
                <c:pt idx="0">
                  <c:v>8391304.8200000003</c:v>
                </c:pt>
                <c:pt idx="1">
                  <c:v>15493036.940000001</c:v>
                </c:pt>
                <c:pt idx="2">
                  <c:v>21491979.48</c:v>
                </c:pt>
                <c:pt idx="3">
                  <c:v>26684555.719999999</c:v>
                </c:pt>
                <c:pt idx="4">
                  <c:v>32763287.939999998</c:v>
                </c:pt>
                <c:pt idx="5">
                  <c:v>40015576.809999995</c:v>
                </c:pt>
                <c:pt idx="6">
                  <c:v>47907536.259999998</c:v>
                </c:pt>
                <c:pt idx="7">
                  <c:v>55085465.539999999</c:v>
                </c:pt>
                <c:pt idx="8">
                  <c:v>60774521.350000001</c:v>
                </c:pt>
                <c:pt idx="9">
                  <c:v>67827792.129999995</c:v>
                </c:pt>
                <c:pt idx="10">
                  <c:v>74681892.25</c:v>
                </c:pt>
                <c:pt idx="11">
                  <c:v>83661755.079999998</c:v>
                </c:pt>
              </c:numCache>
            </c:numRef>
          </c:val>
          <c:smooth val="0"/>
        </c:ser>
        <c:ser>
          <c:idx val="1"/>
          <c:order val="1"/>
          <c:tx>
            <c:v>plán</c:v>
          </c:tx>
          <c:spPr>
            <a:ln w="25400">
              <a:solidFill>
                <a:srgbClr val="C00000"/>
              </a:solidFill>
            </a:ln>
          </c:spPr>
          <c:marker>
            <c:symbol val="triangle"/>
            <c:size val="6"/>
            <c:spPr>
              <a:solidFill>
                <a:srgbClr val="C00000"/>
              </a:solidFill>
            </c:spPr>
          </c:marker>
          <c:cat>
            <c:strRef>
              <c:f>'[1]2015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'[1]2015 (kum)'!$F$8:$F$19</c:f>
              <c:numCache>
                <c:formatCode>General</c:formatCode>
                <c:ptCount val="12"/>
                <c:pt idx="0">
                  <c:v>7084750</c:v>
                </c:pt>
                <c:pt idx="1">
                  <c:v>14169500</c:v>
                </c:pt>
                <c:pt idx="2">
                  <c:v>21254250</c:v>
                </c:pt>
                <c:pt idx="3">
                  <c:v>28339000</c:v>
                </c:pt>
                <c:pt idx="4">
                  <c:v>35423750</c:v>
                </c:pt>
                <c:pt idx="5">
                  <c:v>42508500</c:v>
                </c:pt>
                <c:pt idx="6">
                  <c:v>49593250</c:v>
                </c:pt>
                <c:pt idx="7">
                  <c:v>56678000</c:v>
                </c:pt>
                <c:pt idx="8">
                  <c:v>63762750</c:v>
                </c:pt>
                <c:pt idx="9">
                  <c:v>70847500</c:v>
                </c:pt>
                <c:pt idx="10">
                  <c:v>77932250</c:v>
                </c:pt>
                <c:pt idx="11">
                  <c:v>85017000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31424"/>
        <c:axId val="89656128"/>
      </c:lineChart>
      <c:catAx>
        <c:axId val="8823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 b="1" i="0" baseline="0"/>
            </a:pPr>
            <a:endParaRPr lang="cs-CZ"/>
          </a:p>
        </c:txPr>
        <c:crossAx val="8965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656128"/>
        <c:scaling>
          <c:orientation val="minMax"/>
          <c:max val="9000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cs-CZ"/>
          </a:p>
        </c:txPr>
        <c:crossAx val="88231424"/>
        <c:crosses val="autoZero"/>
        <c:crossBetween val="between"/>
        <c:majorUnit val="10000000"/>
      </c:valAx>
    </c:plotArea>
    <c:legend>
      <c:legendPos val="b"/>
      <c:overlay val="0"/>
    </c:legend>
    <c:plotVisOnly val="1"/>
    <c:dispBlanksAs val="zero"/>
    <c:showDLblsOverMax val="0"/>
  </c:chart>
  <c:spPr>
    <a:ln w="25400">
      <a:solidFill>
        <a:schemeClr val="tx1"/>
      </a:solidFill>
    </a:ln>
  </c:spPr>
  <c:printSettings>
    <c:headerFooter alignWithMargins="0"/>
    <c:pageMargins b="0.98425196899999956" l="0.78740157499999996" r="0.78740157499999996" t="0.98425196899999956" header="0.49212598450000106" footer="0.49212598450000106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Daň z příjmů FO z kapitálových výnosů</a:t>
            </a:r>
          </a:p>
        </c:rich>
      </c:tx>
      <c:layout>
        <c:manualLayout>
          <c:xMode val="edge"/>
          <c:yMode val="edge"/>
          <c:x val="0.19041134891260494"/>
          <c:y val="5.2181623364495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03931097812156"/>
          <c:y val="0.19751606425702842"/>
          <c:w val="0.78669351101309648"/>
          <c:h val="0.5472710843373495"/>
        </c:manualLayout>
      </c:layout>
      <c:lineChart>
        <c:grouping val="standard"/>
        <c:varyColors val="0"/>
        <c:ser>
          <c:idx val="0"/>
          <c:order val="0"/>
          <c:tx>
            <c:v>skutečnost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'[1]2015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'[1]2015 (kum)'!$B$28:$B$39</c:f>
              <c:numCache>
                <c:formatCode>General</c:formatCode>
                <c:ptCount val="12"/>
                <c:pt idx="0">
                  <c:v>12614897.68</c:v>
                </c:pt>
                <c:pt idx="1">
                  <c:v>31448954.43</c:v>
                </c:pt>
                <c:pt idx="2">
                  <c:v>39277788.850000001</c:v>
                </c:pt>
                <c:pt idx="3">
                  <c:v>48420913.689999998</c:v>
                </c:pt>
                <c:pt idx="4">
                  <c:v>58695485.359999999</c:v>
                </c:pt>
                <c:pt idx="5">
                  <c:v>69790019.539999992</c:v>
                </c:pt>
                <c:pt idx="6">
                  <c:v>84786980.419999987</c:v>
                </c:pt>
                <c:pt idx="7">
                  <c:v>98792098.339999989</c:v>
                </c:pt>
                <c:pt idx="8">
                  <c:v>112991910.73999998</c:v>
                </c:pt>
                <c:pt idx="9">
                  <c:v>124800908.91999999</c:v>
                </c:pt>
                <c:pt idx="10">
                  <c:v>136155277.78999999</c:v>
                </c:pt>
                <c:pt idx="11">
                  <c:v>147290158.72</c:v>
                </c:pt>
              </c:numCache>
            </c:numRef>
          </c:val>
          <c:smooth val="0"/>
        </c:ser>
        <c:ser>
          <c:idx val="1"/>
          <c:order val="1"/>
          <c:tx>
            <c:v>plán</c:v>
          </c:tx>
          <c:spPr>
            <a:ln w="25400">
              <a:solidFill>
                <a:srgbClr val="C00000"/>
              </a:solidFill>
            </a:ln>
          </c:spPr>
          <c:marker>
            <c:symbol val="triang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'[1]2015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'[1]2015 (kum)'!$C$28:$C$39</c:f>
              <c:numCache>
                <c:formatCode>General</c:formatCode>
                <c:ptCount val="12"/>
                <c:pt idx="0">
                  <c:v>11940000</c:v>
                </c:pt>
                <c:pt idx="1">
                  <c:v>23880000</c:v>
                </c:pt>
                <c:pt idx="2">
                  <c:v>35820000</c:v>
                </c:pt>
                <c:pt idx="3">
                  <c:v>47760000</c:v>
                </c:pt>
                <c:pt idx="4">
                  <c:v>59700000</c:v>
                </c:pt>
                <c:pt idx="5">
                  <c:v>71640000</c:v>
                </c:pt>
                <c:pt idx="6">
                  <c:v>83580000</c:v>
                </c:pt>
                <c:pt idx="7">
                  <c:v>95520000</c:v>
                </c:pt>
                <c:pt idx="8">
                  <c:v>107460000</c:v>
                </c:pt>
                <c:pt idx="9">
                  <c:v>119400000</c:v>
                </c:pt>
                <c:pt idx="10">
                  <c:v>131340000</c:v>
                </c:pt>
                <c:pt idx="11">
                  <c:v>143280000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43360"/>
        <c:axId val="89657856"/>
      </c:lineChart>
      <c:catAx>
        <c:axId val="8974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/>
            </a:pPr>
            <a:endParaRPr lang="cs-CZ"/>
          </a:p>
        </c:txPr>
        <c:crossAx val="8965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657856"/>
        <c:scaling>
          <c:orientation val="minMax"/>
          <c:max val="16000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9743360"/>
        <c:crosses val="autoZero"/>
        <c:crossBetween val="between"/>
        <c:majorUnit val="20000000"/>
      </c:valAx>
    </c:plotArea>
    <c:legend>
      <c:legendPos val="b"/>
      <c:overlay val="0"/>
    </c:legend>
    <c:plotVisOnly val="1"/>
    <c:dispBlanksAs val="zero"/>
    <c:showDLblsOverMax val="0"/>
  </c:chart>
  <c:spPr>
    <a:ln w="25400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Daň z příjmů FO ze SVČ 30% záloh</a:t>
            </a:r>
          </a:p>
        </c:rich>
      </c:tx>
      <c:layout>
        <c:manualLayout>
          <c:xMode val="edge"/>
          <c:yMode val="edge"/>
          <c:x val="0.27843199011888231"/>
          <c:y val="4.14937759336099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13752898577087"/>
          <c:y val="0.18915562248995985"/>
          <c:w val="0.8294133528901515"/>
          <c:h val="0.56257095046854189"/>
        </c:manualLayout>
      </c:layout>
      <c:lineChart>
        <c:grouping val="standard"/>
        <c:varyColors val="0"/>
        <c:ser>
          <c:idx val="0"/>
          <c:order val="0"/>
          <c:tx>
            <c:v>skutečnost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'[1]2015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'[1]2015 (kum)'!$H$8:$H$19</c:f>
              <c:numCache>
                <c:formatCode>General</c:formatCode>
                <c:ptCount val="12"/>
                <c:pt idx="0">
                  <c:v>10094948.369999999</c:v>
                </c:pt>
                <c:pt idx="1">
                  <c:v>10101670.729999999</c:v>
                </c:pt>
                <c:pt idx="2">
                  <c:v>10112818.429999998</c:v>
                </c:pt>
                <c:pt idx="3">
                  <c:v>10126415.609999998</c:v>
                </c:pt>
                <c:pt idx="4">
                  <c:v>10128755.309999997</c:v>
                </c:pt>
                <c:pt idx="5">
                  <c:v>10150989.469999997</c:v>
                </c:pt>
                <c:pt idx="6">
                  <c:v>10217614.649999997</c:v>
                </c:pt>
                <c:pt idx="7">
                  <c:v>30955789.090000004</c:v>
                </c:pt>
                <c:pt idx="8">
                  <c:v>32435822.180000003</c:v>
                </c:pt>
                <c:pt idx="9">
                  <c:v>41812913.100000001</c:v>
                </c:pt>
                <c:pt idx="10">
                  <c:v>41819372.57</c:v>
                </c:pt>
                <c:pt idx="11">
                  <c:v>55604414.859999999</c:v>
                </c:pt>
              </c:numCache>
            </c:numRef>
          </c:val>
          <c:smooth val="0"/>
        </c:ser>
        <c:ser>
          <c:idx val="1"/>
          <c:order val="1"/>
          <c:tx>
            <c:v>plán</c:v>
          </c:tx>
          <c:spPr>
            <a:ln w="25400">
              <a:solidFill>
                <a:srgbClr val="C00000"/>
              </a:solidFill>
            </a:ln>
          </c:spPr>
          <c:marker>
            <c:symbol val="triang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'[1]2015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'[1]2015 (kum)'!$I$8:$I$19</c:f>
              <c:numCache>
                <c:formatCode>General</c:formatCode>
                <c:ptCount val="12"/>
                <c:pt idx="0">
                  <c:v>3887416.6666666665</c:v>
                </c:pt>
                <c:pt idx="1">
                  <c:v>7774833.333333333</c:v>
                </c:pt>
                <c:pt idx="2">
                  <c:v>11662250</c:v>
                </c:pt>
                <c:pt idx="3">
                  <c:v>15549666.666666666</c:v>
                </c:pt>
                <c:pt idx="4">
                  <c:v>19437083.333333332</c:v>
                </c:pt>
                <c:pt idx="5">
                  <c:v>23324500</c:v>
                </c:pt>
                <c:pt idx="6">
                  <c:v>27211916.666666664</c:v>
                </c:pt>
                <c:pt idx="7">
                  <c:v>31099333.333333332</c:v>
                </c:pt>
                <c:pt idx="8">
                  <c:v>34986750</c:v>
                </c:pt>
                <c:pt idx="9">
                  <c:v>38874166.666666664</c:v>
                </c:pt>
                <c:pt idx="10">
                  <c:v>42761583.333333328</c:v>
                </c:pt>
                <c:pt idx="11">
                  <c:v>46649000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43872"/>
        <c:axId val="89659584"/>
      </c:lineChart>
      <c:catAx>
        <c:axId val="8974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/>
            </a:pPr>
            <a:endParaRPr lang="cs-CZ"/>
          </a:p>
        </c:txPr>
        <c:crossAx val="8965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659584"/>
        <c:scaling>
          <c:orientation val="minMax"/>
          <c:max val="5600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9743872"/>
        <c:crosses val="autoZero"/>
        <c:crossBetween val="between"/>
        <c:majorUnit val="7000000"/>
      </c:valAx>
    </c:plotArea>
    <c:legend>
      <c:legendPos val="b"/>
      <c:overlay val="0"/>
    </c:legend>
    <c:plotVisOnly val="1"/>
    <c:dispBlanksAs val="zero"/>
    <c:showDLblsOverMax val="0"/>
  </c:chart>
  <c:spPr>
    <a:ln w="25400" cap="rnd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Daň z příjmů FO ze SVČ </a:t>
            </a:r>
            <a:r>
              <a:rPr lang="cs-CZ" sz="1800" b="1" i="0" u="none" strike="noStrike" baseline="0">
                <a:effectLst/>
              </a:rPr>
              <a:t>–</a:t>
            </a:r>
            <a:r>
              <a:rPr lang="cs-CZ"/>
              <a:t> 60%</a:t>
            </a:r>
          </a:p>
        </c:rich>
      </c:tx>
      <c:layout>
        <c:manualLayout>
          <c:xMode val="edge"/>
          <c:yMode val="edge"/>
          <c:x val="0.27115462874609619"/>
          <c:y val="5.75548093253048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3742389649924"/>
          <c:y val="0.21565361445783141"/>
          <c:w val="0.79256435811020409"/>
          <c:h val="0.53789892904953163"/>
        </c:manualLayout>
      </c:layout>
      <c:lineChart>
        <c:grouping val="standard"/>
        <c:varyColors val="0"/>
        <c:ser>
          <c:idx val="0"/>
          <c:order val="0"/>
          <c:tx>
            <c:v>skutečnost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'[1]2015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'[1]2015 (kum)'!$K$8:$K$19</c:f>
              <c:numCache>
                <c:formatCode>General</c:formatCode>
                <c:ptCount val="12"/>
                <c:pt idx="0">
                  <c:v>674175.99</c:v>
                </c:pt>
                <c:pt idx="1">
                  <c:v>674175.99</c:v>
                </c:pt>
                <c:pt idx="2">
                  <c:v>3146065.5999999996</c:v>
                </c:pt>
                <c:pt idx="3">
                  <c:v>3146065.5999999996</c:v>
                </c:pt>
                <c:pt idx="4">
                  <c:v>3146065.5999999996</c:v>
                </c:pt>
                <c:pt idx="5">
                  <c:v>3146065.5999999996</c:v>
                </c:pt>
                <c:pt idx="6">
                  <c:v>7152759.1999999993</c:v>
                </c:pt>
                <c:pt idx="7">
                  <c:v>7152759.1999999993</c:v>
                </c:pt>
                <c:pt idx="8">
                  <c:v>12434104.299999999</c:v>
                </c:pt>
                <c:pt idx="9">
                  <c:v>15285520.359999999</c:v>
                </c:pt>
                <c:pt idx="10">
                  <c:v>16930885.460000001</c:v>
                </c:pt>
                <c:pt idx="11">
                  <c:v>28704959.350000001</c:v>
                </c:pt>
              </c:numCache>
            </c:numRef>
          </c:val>
          <c:smooth val="0"/>
        </c:ser>
        <c:ser>
          <c:idx val="1"/>
          <c:order val="1"/>
          <c:tx>
            <c:v>plán</c:v>
          </c:tx>
          <c:spPr>
            <a:ln w="25400">
              <a:solidFill>
                <a:srgbClr val="C00000"/>
              </a:solidFill>
            </a:ln>
          </c:spPr>
          <c:marker>
            <c:symbol val="triang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'[1]2015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'[1]2015 (kum)'!$L$8:$L$19</c:f>
              <c:numCache>
                <c:formatCode>General</c:formatCode>
                <c:ptCount val="12"/>
                <c:pt idx="0">
                  <c:v>910166.66666666663</c:v>
                </c:pt>
                <c:pt idx="1">
                  <c:v>1820333.3333333333</c:v>
                </c:pt>
                <c:pt idx="2">
                  <c:v>2730500</c:v>
                </c:pt>
                <c:pt idx="3">
                  <c:v>3640666.6666666665</c:v>
                </c:pt>
                <c:pt idx="4">
                  <c:v>4550833.333333333</c:v>
                </c:pt>
                <c:pt idx="5">
                  <c:v>5461000</c:v>
                </c:pt>
                <c:pt idx="6">
                  <c:v>6371166.666666666</c:v>
                </c:pt>
                <c:pt idx="7">
                  <c:v>7281333.333333333</c:v>
                </c:pt>
                <c:pt idx="8">
                  <c:v>8191500</c:v>
                </c:pt>
                <c:pt idx="9">
                  <c:v>9101666.666666666</c:v>
                </c:pt>
                <c:pt idx="10">
                  <c:v>10011833.333333332</c:v>
                </c:pt>
                <c:pt idx="11">
                  <c:v>10922000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44384"/>
        <c:axId val="111509504"/>
      </c:lineChart>
      <c:catAx>
        <c:axId val="8974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/>
            </a:pPr>
            <a:endParaRPr lang="cs-CZ"/>
          </a:p>
        </c:txPr>
        <c:crossAx val="11150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509504"/>
        <c:scaling>
          <c:orientation val="minMax"/>
          <c:max val="30000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9744384"/>
        <c:crosses val="autoZero"/>
        <c:crossBetween val="between"/>
        <c:majorUnit val="5000000"/>
      </c:valAx>
    </c:plotArea>
    <c:legend>
      <c:legendPos val="b"/>
      <c:overlay val="0"/>
    </c:legend>
    <c:plotVisOnly val="1"/>
    <c:dispBlanksAs val="zero"/>
    <c:showDLblsOverMax val="0"/>
  </c:chart>
  <c:spPr>
    <a:ln w="25400" cap="rnd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Daně města v roce 2015 celkem</a:t>
            </a:r>
          </a:p>
        </c:rich>
      </c:tx>
      <c:layout>
        <c:manualLayout>
          <c:xMode val="edge"/>
          <c:yMode val="edge"/>
          <c:x val="0.22933751902587518"/>
          <c:y val="4.3797258297258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50000000000044"/>
          <c:y val="0.2209002677376172"/>
          <c:w val="0.78515625"/>
          <c:h val="0.53610174029451163"/>
        </c:manualLayout>
      </c:layout>
      <c:lineChart>
        <c:grouping val="standard"/>
        <c:varyColors val="0"/>
        <c:ser>
          <c:idx val="0"/>
          <c:order val="0"/>
          <c:tx>
            <c:v>skutečnost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'[1]2015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'[1]2015 (kum)'!$K$28:$K$39</c:f>
              <c:numCache>
                <c:formatCode>General</c:formatCode>
                <c:ptCount val="12"/>
                <c:pt idx="0">
                  <c:v>408410841.5</c:v>
                </c:pt>
                <c:pt idx="1">
                  <c:v>868385911.44000006</c:v>
                </c:pt>
                <c:pt idx="2">
                  <c:v>1194807437.3099999</c:v>
                </c:pt>
                <c:pt idx="3">
                  <c:v>1614581950</c:v>
                </c:pt>
                <c:pt idx="4">
                  <c:v>2005588268.25</c:v>
                </c:pt>
                <c:pt idx="5">
                  <c:v>2452955572.8199997</c:v>
                </c:pt>
                <c:pt idx="6">
                  <c:v>3099104812.6900001</c:v>
                </c:pt>
                <c:pt idx="7">
                  <c:v>3575214140.75</c:v>
                </c:pt>
                <c:pt idx="8">
                  <c:v>4078519532.1399999</c:v>
                </c:pt>
                <c:pt idx="9">
                  <c:v>4442928917.4699993</c:v>
                </c:pt>
                <c:pt idx="10">
                  <c:v>4910168370.7799997</c:v>
                </c:pt>
                <c:pt idx="11">
                  <c:v>5558720394.0099993</c:v>
                </c:pt>
              </c:numCache>
            </c:numRef>
          </c:val>
          <c:smooth val="0"/>
        </c:ser>
        <c:ser>
          <c:idx val="1"/>
          <c:order val="1"/>
          <c:tx>
            <c:v>plán</c:v>
          </c:tx>
          <c:spPr>
            <a:ln w="25400"/>
          </c:spPr>
          <c:marker>
            <c:symbol val="triangle"/>
            <c:size val="6"/>
            <c:spPr>
              <a:solidFill>
                <a:srgbClr val="C00000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'[1]2015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'[1]2015 (kum)'!$L$28:$L$39</c:f>
              <c:numCache>
                <c:formatCode>General</c:formatCode>
                <c:ptCount val="12"/>
                <c:pt idx="0">
                  <c:v>450957583.33333331</c:v>
                </c:pt>
                <c:pt idx="1">
                  <c:v>901915166.66666663</c:v>
                </c:pt>
                <c:pt idx="2">
                  <c:v>1352872750</c:v>
                </c:pt>
                <c:pt idx="3">
                  <c:v>1803830333.3333333</c:v>
                </c:pt>
                <c:pt idx="4">
                  <c:v>2254787916.6666665</c:v>
                </c:pt>
                <c:pt idx="5">
                  <c:v>2705745500</c:v>
                </c:pt>
                <c:pt idx="6">
                  <c:v>3156703083.333333</c:v>
                </c:pt>
                <c:pt idx="7">
                  <c:v>3607660666.6666665</c:v>
                </c:pt>
                <c:pt idx="8">
                  <c:v>4058618250</c:v>
                </c:pt>
                <c:pt idx="9">
                  <c:v>4509575833.333333</c:v>
                </c:pt>
                <c:pt idx="10">
                  <c:v>4960533416.666666</c:v>
                </c:pt>
                <c:pt idx="11">
                  <c:v>5411491000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44896"/>
        <c:axId val="111511232"/>
      </c:lineChart>
      <c:catAx>
        <c:axId val="8974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500000" vert="horz"/>
          <a:lstStyle/>
          <a:p>
            <a:pPr>
              <a:defRPr/>
            </a:pPr>
            <a:endParaRPr lang="cs-CZ"/>
          </a:p>
        </c:txPr>
        <c:crossAx val="11151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511232"/>
        <c:scaling>
          <c:orientation val="minMax"/>
          <c:max val="600000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9744896"/>
        <c:crosses val="autoZero"/>
        <c:crossBetween val="between"/>
        <c:majorUnit val="750000000"/>
      </c:valAx>
    </c:plotArea>
    <c:legend>
      <c:legendPos val="b"/>
      <c:overlay val="0"/>
    </c:legend>
    <c:plotVisOnly val="1"/>
    <c:dispBlanksAs val="zero"/>
    <c:showDLblsOverMax val="0"/>
  </c:chart>
  <c:spPr>
    <a:ln w="25400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pom.tab.!$A$11:$A$16</c:f>
              <c:strCache>
                <c:ptCount val="6"/>
                <c:pt idx="0">
                  <c:v>Zemědělství, lesní hospodářství</c:v>
                </c:pt>
                <c:pt idx="1">
                  <c:v>Průmyslová a ost.odvětví hospodářství</c:v>
                </c:pt>
                <c:pt idx="2">
                  <c:v>Služby pro obyvatelstvo</c:v>
                </c:pt>
                <c:pt idx="3">
                  <c:v>Soc. věci a politika zaměstnanosti</c:v>
                </c:pt>
                <c:pt idx="4">
                  <c:v>Bezpečnost státu a právní ochrana</c:v>
                </c:pt>
                <c:pt idx="5">
                  <c:v>Všeobecná věřejná správa a služby</c:v>
                </c:pt>
              </c:strCache>
            </c:strRef>
          </c:cat>
          <c:val>
            <c:numRef>
              <c:f>pom.tab.!$B$11:$B$16</c:f>
              <c:numCache>
                <c:formatCode>#,##0</c:formatCode>
                <c:ptCount val="6"/>
                <c:pt idx="0">
                  <c:v>15727</c:v>
                </c:pt>
                <c:pt idx="1">
                  <c:v>1334252</c:v>
                </c:pt>
                <c:pt idx="2">
                  <c:v>1480879</c:v>
                </c:pt>
                <c:pt idx="3">
                  <c:v>442474</c:v>
                </c:pt>
                <c:pt idx="4">
                  <c:v>413550</c:v>
                </c:pt>
                <c:pt idx="5">
                  <c:v>855959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pom.tab.!$A$22:$A$27</c:f>
              <c:strCache>
                <c:ptCount val="6"/>
                <c:pt idx="0">
                  <c:v>Zemědělství, lesní hospodářství</c:v>
                </c:pt>
                <c:pt idx="1">
                  <c:v>Průmyslová a ost.odvětví hospodářství</c:v>
                </c:pt>
                <c:pt idx="2">
                  <c:v>Služby pro obyvatelstvo</c:v>
                </c:pt>
                <c:pt idx="3">
                  <c:v>Soc. věci a politika zaměstnanosti</c:v>
                </c:pt>
                <c:pt idx="4">
                  <c:v>Bezpečnost státu a právní ochrana</c:v>
                </c:pt>
                <c:pt idx="5">
                  <c:v>Všeobecná věřejná správa a služby</c:v>
                </c:pt>
              </c:strCache>
            </c:strRef>
          </c:cat>
          <c:val>
            <c:numRef>
              <c:f>pom.tab.!$B$22:$B$27</c:f>
              <c:numCache>
                <c:formatCode>#,##0</c:formatCode>
                <c:ptCount val="6"/>
                <c:pt idx="0">
                  <c:v>270</c:v>
                </c:pt>
                <c:pt idx="1">
                  <c:v>779582</c:v>
                </c:pt>
                <c:pt idx="2">
                  <c:v>557031</c:v>
                </c:pt>
                <c:pt idx="3">
                  <c:v>119342</c:v>
                </c:pt>
                <c:pt idx="4">
                  <c:v>19882</c:v>
                </c:pt>
                <c:pt idx="5">
                  <c:v>29200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pom.tab.!$A$31:$A$36</c:f>
              <c:strCache>
                <c:ptCount val="6"/>
                <c:pt idx="0">
                  <c:v>Zemědělství, lesní hospodářství</c:v>
                </c:pt>
                <c:pt idx="1">
                  <c:v>Průmyslová a ost.odvětví hospodářství</c:v>
                </c:pt>
                <c:pt idx="2">
                  <c:v>Služby pro obyvatelstvo</c:v>
                </c:pt>
                <c:pt idx="3">
                  <c:v>Soc. věci a politika zaměstnanosti</c:v>
                </c:pt>
                <c:pt idx="4">
                  <c:v>Bezpečnost státu a právní ochrana</c:v>
                </c:pt>
                <c:pt idx="5">
                  <c:v>Všeobecná věřejná správa a služby</c:v>
                </c:pt>
              </c:strCache>
            </c:strRef>
          </c:cat>
          <c:val>
            <c:numRef>
              <c:f>pom.tab.!$B$31:$B$36</c:f>
              <c:numCache>
                <c:formatCode>#,##0</c:formatCode>
                <c:ptCount val="6"/>
                <c:pt idx="0">
                  <c:v>15997</c:v>
                </c:pt>
                <c:pt idx="1">
                  <c:v>2113834</c:v>
                </c:pt>
                <c:pt idx="2">
                  <c:v>2037910</c:v>
                </c:pt>
                <c:pt idx="3">
                  <c:v>561816</c:v>
                </c:pt>
                <c:pt idx="4">
                  <c:v>433432</c:v>
                </c:pt>
                <c:pt idx="5">
                  <c:v>885159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pom.tab.!$E$4</c:f>
              <c:strCache>
                <c:ptCount val="1"/>
                <c:pt idx="0">
                  <c:v>celkové příjmy</c:v>
                </c:pt>
              </c:strCache>
            </c:strRef>
          </c:tx>
          <c:invertIfNegative val="0"/>
          <c:cat>
            <c:strRef>
              <c:f>pom.tab.!$D$5:$D$9</c:f>
              <c:strCache>
                <c:ptCount val="5"/>
                <c:pt idx="0">
                  <c:v>Rok 2011</c:v>
                </c:pt>
                <c:pt idx="1">
                  <c:v>Rok 2012</c:v>
                </c:pt>
                <c:pt idx="2">
                  <c:v>Rok 2013</c:v>
                </c:pt>
                <c:pt idx="3">
                  <c:v>Rok 2014</c:v>
                </c:pt>
                <c:pt idx="4">
                  <c:v>Rok 2015</c:v>
                </c:pt>
              </c:strCache>
            </c:strRef>
          </c:cat>
          <c:val>
            <c:numRef>
              <c:f>pom.tab.!$E$5:$E$9</c:f>
              <c:numCache>
                <c:formatCode>#,##0</c:formatCode>
                <c:ptCount val="5"/>
                <c:pt idx="0">
                  <c:v>7847089</c:v>
                </c:pt>
                <c:pt idx="1">
                  <c:v>7077264</c:v>
                </c:pt>
                <c:pt idx="2">
                  <c:v>8223972</c:v>
                </c:pt>
                <c:pt idx="3">
                  <c:v>8301489</c:v>
                </c:pt>
                <c:pt idx="4">
                  <c:v>7748013</c:v>
                </c:pt>
              </c:numCache>
            </c:numRef>
          </c:val>
        </c:ser>
        <c:ser>
          <c:idx val="1"/>
          <c:order val="1"/>
          <c:tx>
            <c:strRef>
              <c:f>pom.tab.!$F$4</c:f>
              <c:strCache>
                <c:ptCount val="1"/>
                <c:pt idx="0">
                  <c:v>daňové příjmy</c:v>
                </c:pt>
              </c:strCache>
            </c:strRef>
          </c:tx>
          <c:invertIfNegative val="0"/>
          <c:cat>
            <c:strRef>
              <c:f>pom.tab.!$D$5:$D$9</c:f>
              <c:strCache>
                <c:ptCount val="5"/>
                <c:pt idx="0">
                  <c:v>Rok 2011</c:v>
                </c:pt>
                <c:pt idx="1">
                  <c:v>Rok 2012</c:v>
                </c:pt>
                <c:pt idx="2">
                  <c:v>Rok 2013</c:v>
                </c:pt>
                <c:pt idx="3">
                  <c:v>Rok 2014</c:v>
                </c:pt>
                <c:pt idx="4">
                  <c:v>Rok 2015</c:v>
                </c:pt>
              </c:strCache>
            </c:strRef>
          </c:cat>
          <c:val>
            <c:numRef>
              <c:f>pom.tab.!$F$5:$F$9</c:f>
              <c:numCache>
                <c:formatCode>#,##0</c:formatCode>
                <c:ptCount val="5"/>
                <c:pt idx="0">
                  <c:v>5759434</c:v>
                </c:pt>
                <c:pt idx="1">
                  <c:v>5860476</c:v>
                </c:pt>
                <c:pt idx="2">
                  <c:v>6042400</c:v>
                </c:pt>
                <c:pt idx="3">
                  <c:v>6216584</c:v>
                </c:pt>
                <c:pt idx="4">
                  <c:v>6222474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022528"/>
        <c:axId val="76446464"/>
        <c:axId val="0"/>
      </c:bar3DChart>
      <c:catAx>
        <c:axId val="88022528"/>
        <c:scaling>
          <c:orientation val="minMax"/>
        </c:scaling>
        <c:delete val="0"/>
        <c:axPos val="b"/>
        <c:majorTickMark val="out"/>
        <c:minorTickMark val="none"/>
        <c:tickLblPos val="nextTo"/>
        <c:crossAx val="76446464"/>
        <c:crosses val="autoZero"/>
        <c:auto val="1"/>
        <c:lblAlgn val="ctr"/>
        <c:lblOffset val="100"/>
        <c:noMultiLvlLbl val="0"/>
      </c:catAx>
      <c:valAx>
        <c:axId val="764464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8022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pom.tab.!$D$14</c:f>
              <c:strCache>
                <c:ptCount val="1"/>
                <c:pt idx="0">
                  <c:v>běžné výdaje</c:v>
                </c:pt>
              </c:strCache>
            </c:strRef>
          </c:tx>
          <c:invertIfNegative val="0"/>
          <c:cat>
            <c:numRef>
              <c:f>pom.tab.!$E$13:$I$13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pom.tab.!$E$14:$I$14</c:f>
              <c:numCache>
                <c:formatCode>#,##0</c:formatCode>
                <c:ptCount val="5"/>
                <c:pt idx="0">
                  <c:v>6025427</c:v>
                </c:pt>
                <c:pt idx="1">
                  <c:v>5459295</c:v>
                </c:pt>
                <c:pt idx="2">
                  <c:v>5831442</c:v>
                </c:pt>
                <c:pt idx="3">
                  <c:v>6088027</c:v>
                </c:pt>
                <c:pt idx="4">
                  <c:v>4542841</c:v>
                </c:pt>
              </c:numCache>
            </c:numRef>
          </c:val>
        </c:ser>
        <c:ser>
          <c:idx val="1"/>
          <c:order val="1"/>
          <c:tx>
            <c:strRef>
              <c:f>pom.tab.!$D$15</c:f>
              <c:strCache>
                <c:ptCount val="1"/>
                <c:pt idx="0">
                  <c:v>kapitálové výdaje</c:v>
                </c:pt>
              </c:strCache>
            </c:strRef>
          </c:tx>
          <c:invertIfNegative val="0"/>
          <c:cat>
            <c:numRef>
              <c:f>pom.tab.!$E$13:$I$13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pom.tab.!$E$15:$I$15</c:f>
              <c:numCache>
                <c:formatCode>#,##0</c:formatCode>
                <c:ptCount val="5"/>
                <c:pt idx="0">
                  <c:v>1458095</c:v>
                </c:pt>
                <c:pt idx="1">
                  <c:v>2326441</c:v>
                </c:pt>
                <c:pt idx="2">
                  <c:v>2645599</c:v>
                </c:pt>
                <c:pt idx="3">
                  <c:v>2178472</c:v>
                </c:pt>
                <c:pt idx="4">
                  <c:v>1505307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227840"/>
        <c:axId val="108954752"/>
        <c:axId val="0"/>
      </c:bar3DChart>
      <c:catAx>
        <c:axId val="8822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954752"/>
        <c:crosses val="autoZero"/>
        <c:auto val="1"/>
        <c:lblAlgn val="ctr"/>
        <c:lblOffset val="100"/>
        <c:noMultiLvlLbl val="0"/>
      </c:catAx>
      <c:valAx>
        <c:axId val="108954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8227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pom.tab.!$E$21</c:f>
              <c:strCache>
                <c:ptCount val="1"/>
                <c:pt idx="0">
                  <c:v>neinvestiční</c:v>
                </c:pt>
              </c:strCache>
            </c:strRef>
          </c:tx>
          <c:marker>
            <c:symbol val="none"/>
          </c:marker>
          <c:cat>
            <c:strRef>
              <c:f>pom.tab.!$D$22:$D$26</c:f>
              <c:strCache>
                <c:ptCount val="5"/>
                <c:pt idx="0">
                  <c:v>Rok 2011</c:v>
                </c:pt>
                <c:pt idx="1">
                  <c:v>Rok 2012</c:v>
                </c:pt>
                <c:pt idx="2">
                  <c:v>Rok 2013</c:v>
                </c:pt>
                <c:pt idx="3">
                  <c:v>Rok 2014</c:v>
                </c:pt>
                <c:pt idx="4">
                  <c:v>Rok 2015</c:v>
                </c:pt>
              </c:strCache>
            </c:strRef>
          </c:cat>
          <c:val>
            <c:numRef>
              <c:f>pom.tab.!$E$22:$E$26</c:f>
              <c:numCache>
                <c:formatCode>#,##0</c:formatCode>
                <c:ptCount val="5"/>
                <c:pt idx="0">
                  <c:v>768639</c:v>
                </c:pt>
                <c:pt idx="1">
                  <c:v>794287</c:v>
                </c:pt>
                <c:pt idx="2">
                  <c:v>821860</c:v>
                </c:pt>
                <c:pt idx="3">
                  <c:v>985847</c:v>
                </c:pt>
                <c:pt idx="4">
                  <c:v>927834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pom.tab.!$F$21</c:f>
              <c:strCache>
                <c:ptCount val="1"/>
                <c:pt idx="0">
                  <c:v>investiční</c:v>
                </c:pt>
              </c:strCache>
            </c:strRef>
          </c:tx>
          <c:marker>
            <c:symbol val="none"/>
          </c:marker>
          <c:cat>
            <c:strRef>
              <c:f>pom.tab.!$D$22:$D$26</c:f>
              <c:strCache>
                <c:ptCount val="5"/>
                <c:pt idx="0">
                  <c:v>Rok 2011</c:v>
                </c:pt>
                <c:pt idx="1">
                  <c:v>Rok 2012</c:v>
                </c:pt>
                <c:pt idx="2">
                  <c:v>Rok 2013</c:v>
                </c:pt>
                <c:pt idx="3">
                  <c:v>Rok 2014</c:v>
                </c:pt>
                <c:pt idx="4">
                  <c:v>Rok 2015</c:v>
                </c:pt>
              </c:strCache>
            </c:strRef>
          </c:cat>
          <c:val>
            <c:numRef>
              <c:f>pom.tab.!$F$22:$F$26</c:f>
              <c:numCache>
                <c:formatCode>#,##0</c:formatCode>
                <c:ptCount val="5"/>
                <c:pt idx="0">
                  <c:v>205186</c:v>
                </c:pt>
                <c:pt idx="1">
                  <c:v>211395</c:v>
                </c:pt>
                <c:pt idx="2">
                  <c:v>199646</c:v>
                </c:pt>
                <c:pt idx="3">
                  <c:v>187891</c:v>
                </c:pt>
                <c:pt idx="4">
                  <c:v>95864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28352"/>
        <c:axId val="108957056"/>
      </c:lineChart>
      <c:catAx>
        <c:axId val="88228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8957056"/>
        <c:crosses val="autoZero"/>
        <c:auto val="1"/>
        <c:lblAlgn val="ctr"/>
        <c:lblOffset val="100"/>
        <c:noMultiLvlLbl val="0"/>
      </c:catAx>
      <c:valAx>
        <c:axId val="1089570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8228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800"/>
              <a:t>Daň z příjmů právnických osob</a:t>
            </a:r>
          </a:p>
        </c:rich>
      </c:tx>
      <c:layout>
        <c:manualLayout>
          <c:xMode val="edge"/>
          <c:yMode val="edge"/>
          <c:x val="0.22669118651324871"/>
          <c:y val="4.21942672892048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54935001024518"/>
          <c:y val="0.19821849593495941"/>
          <c:w val="0.80000153186567835"/>
          <c:h val="0.53886077235772367"/>
        </c:manualLayout>
      </c:layout>
      <c:lineChart>
        <c:grouping val="standard"/>
        <c:varyColors val="0"/>
        <c:ser>
          <c:idx val="0"/>
          <c:order val="0"/>
          <c:tx>
            <c:v>skutečnost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 cap="rnd">
                <a:solidFill>
                  <a:srgbClr val="002060"/>
                </a:solidFill>
              </a:ln>
            </c:spPr>
          </c:marker>
          <c:cat>
            <c:strRef>
              <c:f>'[1]2015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'[1]2015 (kum)'!$E$28:$E$39</c:f>
              <c:numCache>
                <c:formatCode>General</c:formatCode>
                <c:ptCount val="12"/>
                <c:pt idx="0">
                  <c:v>39648072.799999997</c:v>
                </c:pt>
                <c:pt idx="1">
                  <c:v>49749052.989999995</c:v>
                </c:pt>
                <c:pt idx="2">
                  <c:v>175933484.69</c:v>
                </c:pt>
                <c:pt idx="3">
                  <c:v>345397564.72000003</c:v>
                </c:pt>
                <c:pt idx="4">
                  <c:v>347489013.98000002</c:v>
                </c:pt>
                <c:pt idx="5">
                  <c:v>554691999.62</c:v>
                </c:pt>
                <c:pt idx="6">
                  <c:v>854756424.00999999</c:v>
                </c:pt>
                <c:pt idx="7">
                  <c:v>854756424.00999999</c:v>
                </c:pt>
                <c:pt idx="8">
                  <c:v>1050498465.9299999</c:v>
                </c:pt>
                <c:pt idx="9">
                  <c:v>1102689663.3599999</c:v>
                </c:pt>
                <c:pt idx="10">
                  <c:v>1110124985.7199998</c:v>
                </c:pt>
                <c:pt idx="11">
                  <c:v>1350117402.0699997</c:v>
                </c:pt>
              </c:numCache>
            </c:numRef>
          </c:val>
          <c:smooth val="0"/>
        </c:ser>
        <c:ser>
          <c:idx val="1"/>
          <c:order val="1"/>
          <c:tx>
            <c:v>plán</c:v>
          </c:tx>
          <c:spPr>
            <a:ln w="25400">
              <a:solidFill>
                <a:srgbClr val="C00000"/>
              </a:solidFill>
            </a:ln>
          </c:spPr>
          <c:marker>
            <c:symbol val="triangle"/>
            <c:size val="6"/>
            <c:spPr>
              <a:solidFill>
                <a:srgbClr val="C00000"/>
              </a:solidFill>
            </c:spPr>
          </c:marker>
          <c:cat>
            <c:strRef>
              <c:f>'[1]2015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'[1]2015 (kum)'!$F$28:$F$39</c:f>
              <c:numCache>
                <c:formatCode>General</c:formatCode>
                <c:ptCount val="12"/>
                <c:pt idx="0">
                  <c:v>103362666.66666667</c:v>
                </c:pt>
                <c:pt idx="1">
                  <c:v>206725333.33333334</c:v>
                </c:pt>
                <c:pt idx="2">
                  <c:v>310088000</c:v>
                </c:pt>
                <c:pt idx="3">
                  <c:v>413450666.66666669</c:v>
                </c:pt>
                <c:pt idx="4">
                  <c:v>516813333.33333337</c:v>
                </c:pt>
                <c:pt idx="5">
                  <c:v>620176000</c:v>
                </c:pt>
                <c:pt idx="6">
                  <c:v>723538666.66666675</c:v>
                </c:pt>
                <c:pt idx="7">
                  <c:v>826901333.33333337</c:v>
                </c:pt>
                <c:pt idx="8">
                  <c:v>930264000</c:v>
                </c:pt>
                <c:pt idx="9">
                  <c:v>1033626666.6666667</c:v>
                </c:pt>
                <c:pt idx="10">
                  <c:v>1136989333.3333335</c:v>
                </c:pt>
                <c:pt idx="11">
                  <c:v>1240352000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97056"/>
        <c:axId val="108959360"/>
      </c:lineChart>
      <c:catAx>
        <c:axId val="7959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620000" vert="horz"/>
          <a:lstStyle/>
          <a:p>
            <a:pPr>
              <a:defRPr b="1" i="0" baseline="0">
                <a:solidFill>
                  <a:sysClr val="windowText" lastClr="000000"/>
                </a:solidFill>
              </a:defRPr>
            </a:pPr>
            <a:endParaRPr lang="cs-CZ"/>
          </a:p>
        </c:txPr>
        <c:crossAx val="108959360"/>
        <c:crosses val="autoZero"/>
        <c:auto val="1"/>
        <c:lblAlgn val="ctr"/>
        <c:lblOffset val="100"/>
        <c:noMultiLvlLbl val="0"/>
      </c:catAx>
      <c:valAx>
        <c:axId val="108959360"/>
        <c:scaling>
          <c:orientation val="minMax"/>
          <c:max val="1400000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 b="1" i="0" baseline="0">
                <a:solidFill>
                  <a:schemeClr val="tx1"/>
                </a:solidFill>
              </a:defRPr>
            </a:pPr>
            <a:endParaRPr lang="cs-CZ"/>
          </a:p>
        </c:txPr>
        <c:crossAx val="79597056"/>
        <c:crosses val="autoZero"/>
        <c:crossBetween val="between"/>
        <c:majorUnit val="200000000"/>
      </c:valAx>
    </c:plotArea>
    <c:legend>
      <c:legendPos val="b"/>
      <c:overlay val="0"/>
      <c:txPr>
        <a:bodyPr/>
        <a:lstStyle/>
        <a:p>
          <a:pPr>
            <a:defRPr b="1" i="0" baseline="0"/>
          </a:pPr>
          <a:endParaRPr lang="cs-CZ"/>
        </a:p>
      </c:txPr>
    </c:legend>
    <c:plotVisOnly val="1"/>
    <c:dispBlanksAs val="zero"/>
    <c:showDLblsOverMax val="0"/>
  </c:chart>
  <c:spPr>
    <a:ln w="25400">
      <a:solidFill>
        <a:schemeClr val="tx1"/>
      </a:solidFill>
    </a:ln>
    <a:scene3d>
      <a:camera prst="orthographicFront"/>
      <a:lightRig rig="threePt" dir="t"/>
    </a:scene3d>
    <a:sp3d prstMaterial="metal"/>
  </c:sp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Daň z přidané hodnoty</a:t>
            </a:r>
          </a:p>
        </c:rich>
      </c:tx>
      <c:layout>
        <c:manualLayout>
          <c:xMode val="edge"/>
          <c:yMode val="edge"/>
          <c:x val="0.29707934252034135"/>
          <c:y val="4.20171416755964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875"/>
          <c:y val="0.19338888888888889"/>
          <c:w val="0.80078125000000222"/>
          <c:h val="0.5550599062918351"/>
        </c:manualLayout>
      </c:layout>
      <c:lineChart>
        <c:grouping val="standard"/>
        <c:varyColors val="0"/>
        <c:ser>
          <c:idx val="0"/>
          <c:order val="0"/>
          <c:tx>
            <c:v>skutečnost</c:v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'[1]2015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'[1]2015 (kum)'!$H$28:$H$39</c:f>
              <c:numCache>
                <c:formatCode>General</c:formatCode>
                <c:ptCount val="12"/>
                <c:pt idx="0">
                  <c:v>218382625.47</c:v>
                </c:pt>
                <c:pt idx="1">
                  <c:v>541159260.39999998</c:v>
                </c:pt>
                <c:pt idx="2">
                  <c:v>638793685.16999996</c:v>
                </c:pt>
                <c:pt idx="3">
                  <c:v>810062149.69999993</c:v>
                </c:pt>
                <c:pt idx="4">
                  <c:v>1105181784.3299999</c:v>
                </c:pt>
                <c:pt idx="5">
                  <c:v>1232656417.26</c:v>
                </c:pt>
                <c:pt idx="6">
                  <c:v>1438257015.96</c:v>
                </c:pt>
                <c:pt idx="7">
                  <c:v>1769194120.0699999</c:v>
                </c:pt>
                <c:pt idx="8">
                  <c:v>1950777998</c:v>
                </c:pt>
                <c:pt idx="9">
                  <c:v>2128300251.4400001</c:v>
                </c:pt>
                <c:pt idx="10">
                  <c:v>2467564538.77</c:v>
                </c:pt>
                <c:pt idx="11">
                  <c:v>2698545507.9899998</c:v>
                </c:pt>
              </c:numCache>
            </c:numRef>
          </c:val>
          <c:smooth val="0"/>
        </c:ser>
        <c:ser>
          <c:idx val="1"/>
          <c:order val="1"/>
          <c:tx>
            <c:v>plán</c:v>
          </c:tx>
          <c:spPr>
            <a:ln w="25400">
              <a:solidFill>
                <a:srgbClr val="C00000"/>
              </a:solidFill>
            </a:ln>
          </c:spPr>
          <c:marker>
            <c:symbol val="triangle"/>
            <c:size val="6"/>
            <c:spPr>
              <a:solidFill>
                <a:srgbClr val="C00000"/>
              </a:solidFill>
            </c:spPr>
          </c:marker>
          <c:cat>
            <c:strRef>
              <c:f>'[1]2015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'[1]2015 (kum)'!$I$28:$I$39</c:f>
              <c:numCache>
                <c:formatCode>General</c:formatCode>
                <c:ptCount val="12"/>
                <c:pt idx="0">
                  <c:v>223823583.33333334</c:v>
                </c:pt>
                <c:pt idx="1">
                  <c:v>447647166.66666669</c:v>
                </c:pt>
                <c:pt idx="2">
                  <c:v>671470750</c:v>
                </c:pt>
                <c:pt idx="3">
                  <c:v>895294333.33333337</c:v>
                </c:pt>
                <c:pt idx="4">
                  <c:v>1119117916.6666667</c:v>
                </c:pt>
                <c:pt idx="5">
                  <c:v>1342941500</c:v>
                </c:pt>
                <c:pt idx="6">
                  <c:v>1566765083.3333335</c:v>
                </c:pt>
                <c:pt idx="7">
                  <c:v>1790588666.6666667</c:v>
                </c:pt>
                <c:pt idx="8">
                  <c:v>2014412250</c:v>
                </c:pt>
                <c:pt idx="9">
                  <c:v>2238235833.3333335</c:v>
                </c:pt>
                <c:pt idx="10">
                  <c:v>2462059416.666667</c:v>
                </c:pt>
                <c:pt idx="11">
                  <c:v>2685883000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30400"/>
        <c:axId val="108961088"/>
      </c:lineChart>
      <c:catAx>
        <c:axId val="8823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-1620000" vert="horz"/>
          <a:lstStyle/>
          <a:p>
            <a:pPr>
              <a:defRPr/>
            </a:pPr>
            <a:endParaRPr lang="cs-CZ"/>
          </a:p>
        </c:txPr>
        <c:crossAx val="108961088"/>
        <c:crosses val="autoZero"/>
        <c:auto val="1"/>
        <c:lblAlgn val="ctr"/>
        <c:lblOffset val="100"/>
        <c:noMultiLvlLbl val="0"/>
      </c:catAx>
      <c:valAx>
        <c:axId val="108961088"/>
        <c:scaling>
          <c:orientation val="minMax"/>
          <c:max val="2700000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>
            <a:solidFill>
              <a:schemeClr val="tx1">
                <a:lumMod val="85000"/>
                <a:lumOff val="1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8230400"/>
        <c:crosses val="autoZero"/>
        <c:crossBetween val="between"/>
        <c:majorUnit val="300000000"/>
        <c:minorUnit val="10000000"/>
      </c:valAx>
    </c:plotArea>
    <c:legend>
      <c:legendPos val="b"/>
      <c:overlay val="0"/>
    </c:legend>
    <c:plotVisOnly val="1"/>
    <c:dispBlanksAs val="zero"/>
    <c:showDLblsOverMax val="0"/>
  </c:chart>
  <c:spPr>
    <a:ln w="25400">
      <a:solidFill>
        <a:schemeClr val="tx1"/>
      </a:solidFill>
    </a:ln>
  </c:spPr>
  <c:txPr>
    <a:bodyPr/>
    <a:lstStyle/>
    <a:p>
      <a:pPr>
        <a:defRPr b="1" i="0" baseline="0"/>
      </a:pPr>
      <a:endParaRPr lang="cs-CZ"/>
    </a:p>
  </c:txPr>
  <c:printSettings>
    <c:headerFooter alignWithMargins="0"/>
    <c:pageMargins b="0.98425196899999956" l="0.78740157499999996" r="0.78740157499999996" t="0.98425196899999956" header="0.49212598450000106" footer="0.4921259845000010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9525</xdr:rowOff>
    </xdr:from>
    <xdr:to>
      <xdr:col>9</xdr:col>
      <xdr:colOff>604838</xdr:colOff>
      <xdr:row>26</xdr:row>
      <xdr:rowOff>9525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61</xdr:row>
      <xdr:rowOff>161924</xdr:rowOff>
    </xdr:from>
    <xdr:to>
      <xdr:col>10</xdr:col>
      <xdr:colOff>0</xdr:colOff>
      <xdr:row>82</xdr:row>
      <xdr:rowOff>161924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89</xdr:row>
      <xdr:rowOff>0</xdr:rowOff>
    </xdr:from>
    <xdr:to>
      <xdr:col>10</xdr:col>
      <xdr:colOff>0</xdr:colOff>
      <xdr:row>110</xdr:row>
      <xdr:rowOff>9525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142874</xdr:colOff>
      <xdr:row>33</xdr:row>
      <xdr:rowOff>0</xdr:rowOff>
    </xdr:from>
    <xdr:to>
      <xdr:col>9</xdr:col>
      <xdr:colOff>600074</xdr:colOff>
      <xdr:row>54</xdr:row>
      <xdr:rowOff>9525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119</xdr:row>
      <xdr:rowOff>0</xdr:rowOff>
    </xdr:from>
    <xdr:to>
      <xdr:col>9</xdr:col>
      <xdr:colOff>590550</xdr:colOff>
      <xdr:row>139</xdr:row>
      <xdr:rowOff>114300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146</xdr:row>
      <xdr:rowOff>0</xdr:rowOff>
    </xdr:from>
    <xdr:to>
      <xdr:col>9</xdr:col>
      <xdr:colOff>590551</xdr:colOff>
      <xdr:row>166</xdr:row>
      <xdr:rowOff>152400</xdr:rowOff>
    </xdr:to>
    <xdr:graphicFrame macro="">
      <xdr:nvGraphicFramePr>
        <xdr:cNvPr id="13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177</xdr:row>
      <xdr:rowOff>0</xdr:rowOff>
    </xdr:from>
    <xdr:to>
      <xdr:col>9</xdr:col>
      <xdr:colOff>523875</xdr:colOff>
      <xdr:row>196</xdr:row>
      <xdr:rowOff>123826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3</xdr:row>
      <xdr:rowOff>19048</xdr:rowOff>
    </xdr:from>
    <xdr:to>
      <xdr:col>8</xdr:col>
      <xdr:colOff>407774</xdr:colOff>
      <xdr:row>21</xdr:row>
      <xdr:rowOff>56398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</xdr:colOff>
      <xdr:row>25</xdr:row>
      <xdr:rowOff>47623</xdr:rowOff>
    </xdr:from>
    <xdr:to>
      <xdr:col>8</xdr:col>
      <xdr:colOff>407774</xdr:colOff>
      <xdr:row>43</xdr:row>
      <xdr:rowOff>120973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228600</xdr:colOff>
      <xdr:row>3</xdr:row>
      <xdr:rowOff>19049</xdr:rowOff>
    </xdr:from>
    <xdr:to>
      <xdr:col>17</xdr:col>
      <xdr:colOff>607800</xdr:colOff>
      <xdr:row>21</xdr:row>
      <xdr:rowOff>92399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238123</xdr:colOff>
      <xdr:row>25</xdr:row>
      <xdr:rowOff>57146</xdr:rowOff>
    </xdr:from>
    <xdr:to>
      <xdr:col>18</xdr:col>
      <xdr:colOff>7723</xdr:colOff>
      <xdr:row>43</xdr:row>
      <xdr:rowOff>130496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19049</xdr:colOff>
      <xdr:row>49</xdr:row>
      <xdr:rowOff>104773</xdr:rowOff>
    </xdr:from>
    <xdr:to>
      <xdr:col>8</xdr:col>
      <xdr:colOff>398249</xdr:colOff>
      <xdr:row>68</xdr:row>
      <xdr:rowOff>16198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276223</xdr:colOff>
      <xdr:row>49</xdr:row>
      <xdr:rowOff>104774</xdr:rowOff>
    </xdr:from>
    <xdr:to>
      <xdr:col>18</xdr:col>
      <xdr:colOff>45823</xdr:colOff>
      <xdr:row>68</xdr:row>
      <xdr:rowOff>16199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28574</xdr:colOff>
      <xdr:row>72</xdr:row>
      <xdr:rowOff>19050</xdr:rowOff>
    </xdr:from>
    <xdr:to>
      <xdr:col>8</xdr:col>
      <xdr:colOff>407774</xdr:colOff>
      <xdr:row>90</xdr:row>
      <xdr:rowOff>92400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304799</xdr:colOff>
      <xdr:row>72</xdr:row>
      <xdr:rowOff>28574</xdr:rowOff>
    </xdr:from>
    <xdr:to>
      <xdr:col>18</xdr:col>
      <xdr:colOff>74399</xdr:colOff>
      <xdr:row>90</xdr:row>
      <xdr:rowOff>101924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ndovskaja/AppData/Local/Microsoft/Windows/Temporary%20Internet%20Files/Content.Outlook/0IGN9MJ8/18.%20Graf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(měs)"/>
      <sheetName val="Grafy2015 (měs)"/>
      <sheetName val="2015 (kum)"/>
      <sheetName val="Grafy2015 (kum)"/>
    </sheetNames>
    <sheetDataSet>
      <sheetData sheetId="0"/>
      <sheetData sheetId="1"/>
      <sheetData sheetId="2">
        <row r="8">
          <cell r="A8" t="str">
            <v>leden</v>
          </cell>
          <cell r="B8">
            <v>118604816.37</v>
          </cell>
          <cell r="C8">
            <v>99949000</v>
          </cell>
          <cell r="E8">
            <v>8391304.8200000003</v>
          </cell>
          <cell r="F8">
            <v>7084750</v>
          </cell>
          <cell r="H8">
            <v>10094948.369999999</v>
          </cell>
          <cell r="I8">
            <v>3887416.6666666665</v>
          </cell>
          <cell r="K8">
            <v>674175.99</v>
          </cell>
          <cell r="L8">
            <v>910166.66666666663</v>
          </cell>
        </row>
        <row r="9">
          <cell r="A9" t="str">
            <v>únor</v>
          </cell>
          <cell r="B9">
            <v>219759759.96000001</v>
          </cell>
          <cell r="C9">
            <v>199898000</v>
          </cell>
          <cell r="E9">
            <v>15493036.940000001</v>
          </cell>
          <cell r="F9">
            <v>14169500</v>
          </cell>
          <cell r="H9">
            <v>10101670.729999999</v>
          </cell>
          <cell r="I9">
            <v>7774833.333333333</v>
          </cell>
          <cell r="K9">
            <v>674175.99</v>
          </cell>
          <cell r="L9">
            <v>1820333.3333333333</v>
          </cell>
        </row>
        <row r="10">
          <cell r="A10" t="str">
            <v>březen</v>
          </cell>
          <cell r="B10">
            <v>306051615.09000003</v>
          </cell>
          <cell r="C10">
            <v>299847000</v>
          </cell>
          <cell r="E10">
            <v>21491979.48</v>
          </cell>
          <cell r="F10">
            <v>21254250</v>
          </cell>
          <cell r="H10">
            <v>10112818.429999998</v>
          </cell>
          <cell r="I10">
            <v>11662250</v>
          </cell>
          <cell r="K10">
            <v>3146065.5999999996</v>
          </cell>
          <cell r="L10">
            <v>2730500</v>
          </cell>
        </row>
        <row r="11">
          <cell r="A11" t="str">
            <v>duben</v>
          </cell>
          <cell r="B11">
            <v>370744284.96000004</v>
          </cell>
          <cell r="C11">
            <v>399796000</v>
          </cell>
          <cell r="E11">
            <v>26684555.719999999</v>
          </cell>
          <cell r="F11">
            <v>28339000</v>
          </cell>
          <cell r="H11">
            <v>10126415.609999998</v>
          </cell>
          <cell r="I11">
            <v>15549666.666666666</v>
          </cell>
          <cell r="K11">
            <v>3146065.5999999996</v>
          </cell>
          <cell r="L11">
            <v>3640666.6666666665</v>
          </cell>
        </row>
        <row r="12">
          <cell r="A12" t="str">
            <v>květen</v>
          </cell>
          <cell r="B12">
            <v>448183875.73000002</v>
          </cell>
          <cell r="C12">
            <v>499745000</v>
          </cell>
          <cell r="E12">
            <v>32763287.939999998</v>
          </cell>
          <cell r="F12">
            <v>35423750</v>
          </cell>
          <cell r="H12">
            <v>10128755.309999997</v>
          </cell>
          <cell r="I12">
            <v>19437083.333333332</v>
          </cell>
          <cell r="K12">
            <v>3146065.5999999996</v>
          </cell>
          <cell r="L12">
            <v>4550833.333333333</v>
          </cell>
        </row>
        <row r="13">
          <cell r="A13" t="str">
            <v>červen</v>
          </cell>
          <cell r="B13">
            <v>542504504.51999998</v>
          </cell>
          <cell r="C13">
            <v>599694000</v>
          </cell>
          <cell r="E13">
            <v>40015576.809999995</v>
          </cell>
          <cell r="F13">
            <v>42508500</v>
          </cell>
          <cell r="H13">
            <v>10150989.469999997</v>
          </cell>
          <cell r="I13">
            <v>23324500</v>
          </cell>
          <cell r="K13">
            <v>3146065.5999999996</v>
          </cell>
          <cell r="L13">
            <v>5461000</v>
          </cell>
        </row>
        <row r="14">
          <cell r="A14" t="str">
            <v>červenec</v>
          </cell>
          <cell r="B14">
            <v>656026482.18999994</v>
          </cell>
          <cell r="C14">
            <v>699643000</v>
          </cell>
          <cell r="E14">
            <v>47907536.259999998</v>
          </cell>
          <cell r="F14">
            <v>49593250</v>
          </cell>
          <cell r="H14">
            <v>10217614.649999997</v>
          </cell>
          <cell r="I14">
            <v>27211916.666666664</v>
          </cell>
          <cell r="K14">
            <v>7152759.1999999993</v>
          </cell>
          <cell r="L14">
            <v>6371166.666666666</v>
          </cell>
        </row>
        <row r="15">
          <cell r="A15" t="str">
            <v>srpen</v>
          </cell>
          <cell r="B15">
            <v>759277484.5</v>
          </cell>
          <cell r="C15">
            <v>799592000</v>
          </cell>
          <cell r="E15">
            <v>55085465.539999999</v>
          </cell>
          <cell r="F15">
            <v>56678000</v>
          </cell>
          <cell r="H15">
            <v>30955789.090000004</v>
          </cell>
          <cell r="I15">
            <v>31099333.333333332</v>
          </cell>
          <cell r="K15">
            <v>7152759.1999999993</v>
          </cell>
          <cell r="L15">
            <v>7281333.333333333</v>
          </cell>
        </row>
        <row r="16">
          <cell r="A16" t="str">
            <v>září</v>
          </cell>
          <cell r="B16">
            <v>858606709.63999999</v>
          </cell>
          <cell r="C16">
            <v>899541000</v>
          </cell>
          <cell r="E16">
            <v>60774521.350000001</v>
          </cell>
          <cell r="F16">
            <v>63762750</v>
          </cell>
          <cell r="H16">
            <v>32435822.180000003</v>
          </cell>
          <cell r="I16">
            <v>34986750</v>
          </cell>
          <cell r="K16">
            <v>12434104.299999999</v>
          </cell>
          <cell r="L16">
            <v>8191500</v>
          </cell>
        </row>
        <row r="17">
          <cell r="A17" t="str">
            <v>říjen</v>
          </cell>
          <cell r="B17">
            <v>962211868.15999997</v>
          </cell>
          <cell r="C17">
            <v>999490000</v>
          </cell>
          <cell r="E17">
            <v>67827792.129999995</v>
          </cell>
          <cell r="F17">
            <v>70847500</v>
          </cell>
          <cell r="H17">
            <v>41812913.100000001</v>
          </cell>
          <cell r="I17">
            <v>38874166.666666664</v>
          </cell>
          <cell r="K17">
            <v>15285520.359999999</v>
          </cell>
          <cell r="L17">
            <v>9101666.666666666</v>
          </cell>
        </row>
        <row r="18">
          <cell r="A18" t="str">
            <v>listopad</v>
          </cell>
          <cell r="B18">
            <v>1062891418.22</v>
          </cell>
          <cell r="C18">
            <v>1099439000</v>
          </cell>
          <cell r="E18">
            <v>74681892.25</v>
          </cell>
          <cell r="F18">
            <v>77932250</v>
          </cell>
          <cell r="H18">
            <v>41819372.57</v>
          </cell>
          <cell r="I18">
            <v>42761583.333333328</v>
          </cell>
          <cell r="K18">
            <v>16930885.460000001</v>
          </cell>
          <cell r="L18">
            <v>10011833.333333332</v>
          </cell>
        </row>
        <row r="19">
          <cell r="A19" t="str">
            <v>prosinec</v>
          </cell>
          <cell r="B19">
            <v>1194796195.9400001</v>
          </cell>
          <cell r="C19">
            <v>1199388000</v>
          </cell>
          <cell r="E19">
            <v>83661755.079999998</v>
          </cell>
          <cell r="F19">
            <v>85017000</v>
          </cell>
          <cell r="H19">
            <v>55604414.859999999</v>
          </cell>
          <cell r="I19">
            <v>46649000</v>
          </cell>
          <cell r="K19">
            <v>28704959.350000001</v>
          </cell>
          <cell r="L19">
            <v>10922000</v>
          </cell>
        </row>
        <row r="28">
          <cell r="B28">
            <v>12614897.68</v>
          </cell>
          <cell r="C28">
            <v>11940000</v>
          </cell>
          <cell r="E28">
            <v>39648072.799999997</v>
          </cell>
          <cell r="F28">
            <v>103362666.66666667</v>
          </cell>
          <cell r="H28">
            <v>218382625.47</v>
          </cell>
          <cell r="I28">
            <v>223823583.33333334</v>
          </cell>
          <cell r="K28">
            <v>408410841.5</v>
          </cell>
          <cell r="L28">
            <v>450957583.33333331</v>
          </cell>
        </row>
        <row r="29">
          <cell r="B29">
            <v>31448954.43</v>
          </cell>
          <cell r="C29">
            <v>23880000</v>
          </cell>
          <cell r="E29">
            <v>49749052.989999995</v>
          </cell>
          <cell r="F29">
            <v>206725333.33333334</v>
          </cell>
          <cell r="H29">
            <v>541159260.39999998</v>
          </cell>
          <cell r="I29">
            <v>447647166.66666669</v>
          </cell>
          <cell r="K29">
            <v>868385911.44000006</v>
          </cell>
          <cell r="L29">
            <v>901915166.66666663</v>
          </cell>
        </row>
        <row r="30">
          <cell r="B30">
            <v>39277788.850000001</v>
          </cell>
          <cell r="C30">
            <v>35820000</v>
          </cell>
          <cell r="E30">
            <v>175933484.69</v>
          </cell>
          <cell r="F30">
            <v>310088000</v>
          </cell>
          <cell r="H30">
            <v>638793685.16999996</v>
          </cell>
          <cell r="I30">
            <v>671470750</v>
          </cell>
          <cell r="K30">
            <v>1194807437.3099999</v>
          </cell>
          <cell r="L30">
            <v>1352872750</v>
          </cell>
        </row>
        <row r="31">
          <cell r="B31">
            <v>48420913.689999998</v>
          </cell>
          <cell r="C31">
            <v>47760000</v>
          </cell>
          <cell r="E31">
            <v>345397564.72000003</v>
          </cell>
          <cell r="F31">
            <v>413450666.66666669</v>
          </cell>
          <cell r="H31">
            <v>810062149.69999993</v>
          </cell>
          <cell r="I31">
            <v>895294333.33333337</v>
          </cell>
          <cell r="K31">
            <v>1614581950</v>
          </cell>
          <cell r="L31">
            <v>1803830333.3333333</v>
          </cell>
        </row>
        <row r="32">
          <cell r="B32">
            <v>58695485.359999999</v>
          </cell>
          <cell r="C32">
            <v>59700000</v>
          </cell>
          <cell r="E32">
            <v>347489013.98000002</v>
          </cell>
          <cell r="F32">
            <v>516813333.33333337</v>
          </cell>
          <cell r="H32">
            <v>1105181784.3299999</v>
          </cell>
          <cell r="I32">
            <v>1119117916.6666667</v>
          </cell>
          <cell r="K32">
            <v>2005588268.25</v>
          </cell>
          <cell r="L32">
            <v>2254787916.6666665</v>
          </cell>
        </row>
        <row r="33">
          <cell r="B33">
            <v>69790019.539999992</v>
          </cell>
          <cell r="C33">
            <v>71640000</v>
          </cell>
          <cell r="E33">
            <v>554691999.62</v>
          </cell>
          <cell r="F33">
            <v>620176000</v>
          </cell>
          <cell r="H33">
            <v>1232656417.26</v>
          </cell>
          <cell r="I33">
            <v>1342941500</v>
          </cell>
          <cell r="K33">
            <v>2452955572.8199997</v>
          </cell>
          <cell r="L33">
            <v>2705745500</v>
          </cell>
        </row>
        <row r="34">
          <cell r="B34">
            <v>84786980.419999987</v>
          </cell>
          <cell r="C34">
            <v>83580000</v>
          </cell>
          <cell r="E34">
            <v>854756424.00999999</v>
          </cell>
          <cell r="F34">
            <v>723538666.66666675</v>
          </cell>
          <cell r="H34">
            <v>1438257015.96</v>
          </cell>
          <cell r="I34">
            <v>1566765083.3333335</v>
          </cell>
          <cell r="K34">
            <v>3099104812.6900001</v>
          </cell>
          <cell r="L34">
            <v>3156703083.333333</v>
          </cell>
        </row>
        <row r="35">
          <cell r="B35">
            <v>98792098.339999989</v>
          </cell>
          <cell r="C35">
            <v>95520000</v>
          </cell>
          <cell r="E35">
            <v>854756424.00999999</v>
          </cell>
          <cell r="F35">
            <v>826901333.33333337</v>
          </cell>
          <cell r="H35">
            <v>1769194120.0699999</v>
          </cell>
          <cell r="I35">
            <v>1790588666.6666667</v>
          </cell>
          <cell r="K35">
            <v>3575214140.75</v>
          </cell>
          <cell r="L35">
            <v>3607660666.6666665</v>
          </cell>
        </row>
        <row r="36">
          <cell r="B36">
            <v>112991910.73999998</v>
          </cell>
          <cell r="C36">
            <v>107460000</v>
          </cell>
          <cell r="E36">
            <v>1050498465.9299999</v>
          </cell>
          <cell r="F36">
            <v>930264000</v>
          </cell>
          <cell r="H36">
            <v>1950777998</v>
          </cell>
          <cell r="I36">
            <v>2014412250</v>
          </cell>
          <cell r="K36">
            <v>4078519532.1399999</v>
          </cell>
          <cell r="L36">
            <v>4058618250</v>
          </cell>
        </row>
        <row r="37">
          <cell r="B37">
            <v>124800908.91999999</v>
          </cell>
          <cell r="C37">
            <v>119400000</v>
          </cell>
          <cell r="E37">
            <v>1102689663.3599999</v>
          </cell>
          <cell r="F37">
            <v>1033626666.6666667</v>
          </cell>
          <cell r="H37">
            <v>2128300251.4400001</v>
          </cell>
          <cell r="I37">
            <v>2238235833.3333335</v>
          </cell>
          <cell r="K37">
            <v>4442928917.4699993</v>
          </cell>
          <cell r="L37">
            <v>4509575833.333333</v>
          </cell>
        </row>
        <row r="38">
          <cell r="B38">
            <v>136155277.78999999</v>
          </cell>
          <cell r="C38">
            <v>131340000</v>
          </cell>
          <cell r="E38">
            <v>1110124985.7199998</v>
          </cell>
          <cell r="F38">
            <v>1136989333.3333335</v>
          </cell>
          <cell r="H38">
            <v>2467564538.77</v>
          </cell>
          <cell r="I38">
            <v>2462059416.666667</v>
          </cell>
          <cell r="K38">
            <v>4910168370.7799997</v>
          </cell>
          <cell r="L38">
            <v>4960533416.666666</v>
          </cell>
        </row>
        <row r="39">
          <cell r="B39">
            <v>147290158.72</v>
          </cell>
          <cell r="C39">
            <v>143280000</v>
          </cell>
          <cell r="E39">
            <v>1350117402.0699997</v>
          </cell>
          <cell r="F39">
            <v>1240352000</v>
          </cell>
          <cell r="H39">
            <v>2698545507.9899998</v>
          </cell>
          <cell r="I39">
            <v>2685883000</v>
          </cell>
          <cell r="K39">
            <v>5558720394.0099993</v>
          </cell>
          <cell r="L39">
            <v>5411491000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zoomScaleNormal="100" workbookViewId="0">
      <selection activeCell="D21" sqref="D21:F26"/>
    </sheetView>
  </sheetViews>
  <sheetFormatPr defaultRowHeight="12.75" x14ac:dyDescent="0.2"/>
  <cols>
    <col min="1" max="1" width="38.28515625" customWidth="1"/>
    <col min="4" max="4" width="15.140625" customWidth="1"/>
    <col min="5" max="5" width="12.85546875" customWidth="1"/>
    <col min="6" max="6" width="12.42578125" customWidth="1"/>
  </cols>
  <sheetData>
    <row r="2" spans="1:10" ht="15" x14ac:dyDescent="0.2">
      <c r="A2" t="s">
        <v>0</v>
      </c>
      <c r="B2" s="1">
        <v>6216584</v>
      </c>
      <c r="D2" s="5" t="s">
        <v>28</v>
      </c>
      <c r="E2" s="6"/>
      <c r="F2" s="7"/>
      <c r="G2" s="6"/>
      <c r="H2" s="6"/>
      <c r="I2" s="6"/>
      <c r="J2" s="6"/>
    </row>
    <row r="3" spans="1:10" x14ac:dyDescent="0.2">
      <c r="A3" t="s">
        <v>4</v>
      </c>
      <c r="B3" s="1">
        <v>997467</v>
      </c>
      <c r="D3" s="9"/>
      <c r="E3" s="8"/>
    </row>
    <row r="4" spans="1:10" x14ac:dyDescent="0.2">
      <c r="A4" t="s">
        <v>1</v>
      </c>
      <c r="B4" s="1">
        <v>70405</v>
      </c>
      <c r="D4" s="10"/>
      <c r="E4" s="11" t="s">
        <v>17</v>
      </c>
      <c r="F4" s="12" t="s">
        <v>0</v>
      </c>
    </row>
    <row r="5" spans="1:10" x14ac:dyDescent="0.2">
      <c r="A5" t="s">
        <v>2</v>
      </c>
      <c r="B5" s="1">
        <v>1017033</v>
      </c>
      <c r="D5" s="10" t="s">
        <v>18</v>
      </c>
      <c r="E5" s="13">
        <v>7847089</v>
      </c>
      <c r="F5" s="13">
        <v>5759434</v>
      </c>
    </row>
    <row r="6" spans="1:10" x14ac:dyDescent="0.2">
      <c r="A6" t="s">
        <v>3</v>
      </c>
      <c r="B6" s="1">
        <f>SUM(B2:B5)</f>
        <v>8301489</v>
      </c>
      <c r="D6" s="10" t="s">
        <v>22</v>
      </c>
      <c r="E6" s="13">
        <v>7077264</v>
      </c>
      <c r="F6" s="13">
        <v>5860476</v>
      </c>
      <c r="H6" s="14"/>
    </row>
    <row r="7" spans="1:10" x14ac:dyDescent="0.2">
      <c r="D7" s="10" t="s">
        <v>26</v>
      </c>
      <c r="E7" s="13">
        <v>8223972</v>
      </c>
      <c r="F7" s="13">
        <v>6042400</v>
      </c>
    </row>
    <row r="8" spans="1:10" x14ac:dyDescent="0.2">
      <c r="D8" s="10" t="s">
        <v>27</v>
      </c>
      <c r="E8" s="13">
        <v>8301489</v>
      </c>
      <c r="F8" s="13">
        <v>6216584</v>
      </c>
    </row>
    <row r="9" spans="1:10" x14ac:dyDescent="0.2">
      <c r="B9" s="2" t="s">
        <v>13</v>
      </c>
      <c r="C9" s="2"/>
      <c r="D9" s="10" t="s">
        <v>29</v>
      </c>
      <c r="E9" s="13">
        <v>7748013</v>
      </c>
      <c r="F9" s="13">
        <v>6222474</v>
      </c>
    </row>
    <row r="11" spans="1:10" ht="15" x14ac:dyDescent="0.2">
      <c r="A11" t="s">
        <v>7</v>
      </c>
      <c r="B11" s="1">
        <v>15727</v>
      </c>
      <c r="C11" s="1"/>
      <c r="D11" s="15" t="s">
        <v>19</v>
      </c>
      <c r="E11" s="6"/>
      <c r="F11" s="6"/>
      <c r="G11" s="15"/>
      <c r="H11" s="6"/>
      <c r="I11" s="6"/>
    </row>
    <row r="12" spans="1:10" x14ac:dyDescent="0.2">
      <c r="A12" t="s">
        <v>8</v>
      </c>
      <c r="B12" s="1">
        <v>1334252</v>
      </c>
      <c r="C12" s="1"/>
    </row>
    <row r="13" spans="1:10" x14ac:dyDescent="0.2">
      <c r="A13" t="s">
        <v>9</v>
      </c>
      <c r="B13" s="1">
        <v>1480879</v>
      </c>
      <c r="C13" s="1"/>
      <c r="D13" s="12"/>
      <c r="E13" s="12">
        <v>2011</v>
      </c>
      <c r="F13" s="12">
        <v>2012</v>
      </c>
      <c r="G13" s="12">
        <v>2013</v>
      </c>
      <c r="H13" s="12">
        <v>2014</v>
      </c>
      <c r="I13" s="12">
        <v>2015</v>
      </c>
    </row>
    <row r="14" spans="1:10" x14ac:dyDescent="0.2">
      <c r="A14" t="s">
        <v>10</v>
      </c>
      <c r="B14" s="1">
        <v>442474</v>
      </c>
      <c r="C14" s="1"/>
      <c r="D14" s="12" t="s">
        <v>20</v>
      </c>
      <c r="E14" s="13">
        <v>6025427</v>
      </c>
      <c r="F14" s="13">
        <v>5459295</v>
      </c>
      <c r="G14" s="13">
        <v>5831442</v>
      </c>
      <c r="H14" s="13">
        <v>6088027</v>
      </c>
      <c r="I14" s="13">
        <v>4542841</v>
      </c>
    </row>
    <row r="15" spans="1:10" x14ac:dyDescent="0.2">
      <c r="A15" t="s">
        <v>11</v>
      </c>
      <c r="B15" s="1">
        <v>413550</v>
      </c>
      <c r="C15" s="1"/>
      <c r="D15" s="12" t="s">
        <v>21</v>
      </c>
      <c r="E15" s="13">
        <v>1458095</v>
      </c>
      <c r="F15" s="13">
        <v>2326441</v>
      </c>
      <c r="G15" s="13">
        <v>2645599</v>
      </c>
      <c r="H15" s="13">
        <v>2178472</v>
      </c>
      <c r="I15" s="13">
        <v>1505307</v>
      </c>
    </row>
    <row r="16" spans="1:10" x14ac:dyDescent="0.2">
      <c r="A16" t="s">
        <v>12</v>
      </c>
      <c r="B16" s="1">
        <v>855959</v>
      </c>
      <c r="C16" s="1"/>
      <c r="D16" s="12"/>
      <c r="E16" s="13">
        <f>SUM(E14:E15)</f>
        <v>7483522</v>
      </c>
      <c r="F16" s="13">
        <f>SUM(F14:F15)</f>
        <v>7785736</v>
      </c>
      <c r="G16" s="13">
        <f>SUM(G14:G15)</f>
        <v>8477041</v>
      </c>
      <c r="H16" s="13">
        <f>SUM(H14:H15)</f>
        <v>8266499</v>
      </c>
      <c r="I16" s="13">
        <f>SUM(I14:I15)</f>
        <v>6048148</v>
      </c>
    </row>
    <row r="17" spans="1:6" x14ac:dyDescent="0.2">
      <c r="B17" s="1">
        <f>SUM(B11:B16)</f>
        <v>4542841</v>
      </c>
      <c r="C17" s="1"/>
    </row>
    <row r="18" spans="1:6" x14ac:dyDescent="0.2">
      <c r="B18" s="1"/>
    </row>
    <row r="19" spans="1:6" ht="15" x14ac:dyDescent="0.2">
      <c r="B19" s="1"/>
      <c r="D19" s="16" t="s">
        <v>23</v>
      </c>
      <c r="E19" s="17"/>
      <c r="F19" s="18"/>
    </row>
    <row r="20" spans="1:6" x14ac:dyDescent="0.2">
      <c r="B20" s="2" t="s">
        <v>14</v>
      </c>
    </row>
    <row r="21" spans="1:6" x14ac:dyDescent="0.2">
      <c r="E21" s="2" t="s">
        <v>24</v>
      </c>
      <c r="F21" s="2" t="s">
        <v>25</v>
      </c>
    </row>
    <row r="22" spans="1:6" x14ac:dyDescent="0.2">
      <c r="A22" t="s">
        <v>7</v>
      </c>
      <c r="B22" s="1">
        <v>270</v>
      </c>
      <c r="D22" s="9" t="s">
        <v>18</v>
      </c>
      <c r="E22" s="8">
        <v>768639</v>
      </c>
      <c r="F22" s="8">
        <v>205186</v>
      </c>
    </row>
    <row r="23" spans="1:6" x14ac:dyDescent="0.2">
      <c r="A23" t="s">
        <v>8</v>
      </c>
      <c r="B23" s="1">
        <v>779582</v>
      </c>
      <c r="D23" s="9" t="s">
        <v>22</v>
      </c>
      <c r="E23" s="8">
        <v>794287</v>
      </c>
      <c r="F23" s="8">
        <v>211395</v>
      </c>
    </row>
    <row r="24" spans="1:6" x14ac:dyDescent="0.2">
      <c r="A24" t="s">
        <v>9</v>
      </c>
      <c r="B24" s="1">
        <v>557031</v>
      </c>
      <c r="D24" s="9" t="s">
        <v>26</v>
      </c>
      <c r="E24" s="8">
        <v>821860</v>
      </c>
      <c r="F24" s="8">
        <v>199646</v>
      </c>
    </row>
    <row r="25" spans="1:6" x14ac:dyDescent="0.2">
      <c r="A25" t="s">
        <v>10</v>
      </c>
      <c r="B25" s="1">
        <v>119342</v>
      </c>
      <c r="D25" t="s">
        <v>27</v>
      </c>
      <c r="E25" s="8">
        <v>985847</v>
      </c>
      <c r="F25" s="8">
        <v>187891</v>
      </c>
    </row>
    <row r="26" spans="1:6" x14ac:dyDescent="0.2">
      <c r="A26" t="s">
        <v>11</v>
      </c>
      <c r="B26" s="1">
        <v>19882</v>
      </c>
      <c r="D26" t="s">
        <v>29</v>
      </c>
      <c r="E26" s="8">
        <v>927834</v>
      </c>
      <c r="F26" s="8">
        <v>95864</v>
      </c>
    </row>
    <row r="27" spans="1:6" x14ac:dyDescent="0.2">
      <c r="A27" t="s">
        <v>12</v>
      </c>
      <c r="B27" s="1">
        <v>29200</v>
      </c>
      <c r="E27" s="8"/>
      <c r="F27" s="8"/>
    </row>
    <row r="28" spans="1:6" x14ac:dyDescent="0.2">
      <c r="B28" s="1">
        <f>SUM(B22:B27)</f>
        <v>1505307</v>
      </c>
    </row>
    <row r="31" spans="1:6" x14ac:dyDescent="0.2">
      <c r="A31" t="s">
        <v>7</v>
      </c>
      <c r="B31" s="1">
        <f t="shared" ref="B31:B36" si="0">B11+B22</f>
        <v>15997</v>
      </c>
    </row>
    <row r="32" spans="1:6" x14ac:dyDescent="0.2">
      <c r="A32" t="s">
        <v>8</v>
      </c>
      <c r="B32" s="1">
        <f>B12+B23</f>
        <v>2113834</v>
      </c>
    </row>
    <row r="33" spans="1:2" x14ac:dyDescent="0.2">
      <c r="A33" t="s">
        <v>9</v>
      </c>
      <c r="B33" s="1">
        <f t="shared" si="0"/>
        <v>2037910</v>
      </c>
    </row>
    <row r="34" spans="1:2" x14ac:dyDescent="0.2">
      <c r="A34" t="s">
        <v>10</v>
      </c>
      <c r="B34" s="1">
        <f t="shared" si="0"/>
        <v>561816</v>
      </c>
    </row>
    <row r="35" spans="1:2" x14ac:dyDescent="0.2">
      <c r="A35" t="s">
        <v>11</v>
      </c>
      <c r="B35" s="1">
        <f t="shared" si="0"/>
        <v>433432</v>
      </c>
    </row>
    <row r="36" spans="1:2" x14ac:dyDescent="0.2">
      <c r="A36" t="s">
        <v>12</v>
      </c>
      <c r="B36" s="1">
        <f t="shared" si="0"/>
        <v>885159</v>
      </c>
    </row>
    <row r="37" spans="1:2" x14ac:dyDescent="0.2">
      <c r="B37" s="1">
        <f>SUM(B31:B36)</f>
        <v>6048148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6"/>
  <sheetViews>
    <sheetView tabSelected="1" workbookViewId="0">
      <selection activeCell="L10" sqref="L10"/>
    </sheetView>
  </sheetViews>
  <sheetFormatPr defaultRowHeight="12.75" x14ac:dyDescent="0.2"/>
  <cols>
    <col min="1" max="1" width="2.140625" style="3" customWidth="1"/>
    <col min="2" max="16384" width="9.140625" style="3"/>
  </cols>
  <sheetData>
    <row r="1" spans="2:9" x14ac:dyDescent="0.2">
      <c r="I1" s="3" t="s">
        <v>36</v>
      </c>
    </row>
    <row r="4" spans="2:9" ht="18.75" x14ac:dyDescent="0.3">
      <c r="B4" s="4" t="s">
        <v>16</v>
      </c>
    </row>
    <row r="32" spans="2:2" ht="18.75" x14ac:dyDescent="0.3">
      <c r="B32" s="4" t="s">
        <v>5</v>
      </c>
    </row>
    <row r="61" spans="2:2" ht="18.75" x14ac:dyDescent="0.3">
      <c r="B61" s="4" t="s">
        <v>6</v>
      </c>
    </row>
    <row r="88" spans="2:2" ht="18.75" x14ac:dyDescent="0.3">
      <c r="B88" s="4" t="s">
        <v>15</v>
      </c>
    </row>
    <row r="118" spans="2:2" ht="18.75" x14ac:dyDescent="0.3">
      <c r="B118" s="4" t="s">
        <v>30</v>
      </c>
    </row>
    <row r="145" spans="2:2" ht="18.75" x14ac:dyDescent="0.3">
      <c r="B145" s="4" t="s">
        <v>31</v>
      </c>
    </row>
    <row r="176" spans="2:2" ht="18.75" x14ac:dyDescent="0.3">
      <c r="B176" s="4" t="s">
        <v>32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opLeftCell="A64" workbookViewId="0">
      <selection activeCell="I24" sqref="I24"/>
    </sheetView>
  </sheetViews>
  <sheetFormatPr defaultRowHeight="12.75" x14ac:dyDescent="0.2"/>
  <cols>
    <col min="1" max="16384" width="9.140625" style="3"/>
  </cols>
  <sheetData>
    <row r="1" spans="1:18" ht="26.25" x14ac:dyDescent="0.4">
      <c r="A1" s="24" t="s">
        <v>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  <c r="R1" s="25"/>
    </row>
    <row r="2" spans="1:18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18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18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18" x14ac:dyDescent="0.2">
      <c r="A38" s="19"/>
      <c r="B38" s="19"/>
      <c r="C38" s="19"/>
      <c r="D38" s="19"/>
      <c r="E38" s="19"/>
      <c r="F38" s="19"/>
      <c r="G38" s="19"/>
      <c r="H38" s="19"/>
      <c r="I38" s="19"/>
      <c r="J38" s="20"/>
      <c r="K38" s="21"/>
      <c r="L38" s="21"/>
      <c r="M38" s="21"/>
      <c r="N38" s="21"/>
      <c r="O38" s="21"/>
      <c r="P38" s="19"/>
      <c r="Q38" s="19"/>
      <c r="R38" s="19"/>
    </row>
    <row r="39" spans="1:18" x14ac:dyDescent="0.2">
      <c r="A39" s="19"/>
      <c r="B39" s="19"/>
      <c r="C39" s="19"/>
      <c r="D39" s="19"/>
      <c r="E39" s="19"/>
      <c r="F39" s="19"/>
      <c r="G39" s="19"/>
      <c r="H39" s="19"/>
      <c r="I39" s="19"/>
      <c r="J39" s="20"/>
      <c r="K39" s="21"/>
      <c r="L39" s="21"/>
      <c r="M39" s="21"/>
      <c r="N39" s="21"/>
      <c r="O39" s="21"/>
      <c r="P39" s="19"/>
      <c r="Q39" s="19"/>
      <c r="R39" s="19"/>
    </row>
    <row r="40" spans="1:18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8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8" x14ac:dyDescent="0.2">
      <c r="A44" s="19"/>
      <c r="B44" s="19"/>
      <c r="C44" s="19"/>
      <c r="D44" s="19"/>
      <c r="E44" s="19"/>
      <c r="F44" s="19"/>
      <c r="G44" s="19"/>
      <c r="H44" s="19"/>
      <c r="I44" s="19"/>
      <c r="J44" s="22"/>
      <c r="K44" s="23"/>
      <c r="L44" s="23"/>
      <c r="M44" s="23"/>
      <c r="N44" s="23"/>
      <c r="O44" s="23"/>
      <c r="P44" s="23"/>
      <c r="Q44" s="23"/>
      <c r="R44" s="23"/>
    </row>
    <row r="45" spans="1:18" x14ac:dyDescent="0.2">
      <c r="A45" s="19"/>
      <c r="B45" s="19"/>
      <c r="C45" s="19"/>
      <c r="D45" s="19"/>
      <c r="E45" s="19"/>
      <c r="F45" s="19"/>
      <c r="G45" s="19"/>
      <c r="H45" s="19"/>
      <c r="I45" s="19"/>
      <c r="J45" s="22" t="s">
        <v>34</v>
      </c>
      <c r="K45" s="23"/>
      <c r="L45" s="23"/>
      <c r="M45" s="23"/>
      <c r="N45" s="23"/>
      <c r="O45" s="23"/>
      <c r="P45" s="23"/>
      <c r="Q45" s="23"/>
      <c r="R45" s="23"/>
    </row>
    <row r="46" spans="1:18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23"/>
      <c r="L46" s="23"/>
      <c r="M46" s="23"/>
      <c r="N46" s="23"/>
      <c r="O46" s="23"/>
      <c r="P46" s="23"/>
      <c r="Q46" s="23"/>
      <c r="R46" s="23"/>
    </row>
    <row r="47" spans="1:18" ht="26.25" x14ac:dyDescent="0.4">
      <c r="A47" s="24" t="s">
        <v>35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18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1:18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1:18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1:18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1:18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1:18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1:18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1:18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1:18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1:18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1:18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1:18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</row>
    <row r="60" spans="1:18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</row>
    <row r="61" spans="1:18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  <row r="62" spans="1:18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</row>
    <row r="63" spans="1:18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</row>
    <row r="64" spans="1:18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1:18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1:18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</row>
    <row r="67" spans="1:18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</row>
    <row r="68" spans="1:18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</row>
    <row r="69" spans="1:18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</row>
    <row r="70" spans="1:18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1:18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1:18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1:18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1:18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</row>
    <row r="75" spans="1:18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1:18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</row>
    <row r="77" spans="1:18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1:18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</row>
    <row r="79" spans="1:18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1:18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</row>
    <row r="81" spans="1:18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1:18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</row>
    <row r="83" spans="1:18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4" spans="1:18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</row>
    <row r="85" spans="1:18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</row>
    <row r="86" spans="1:18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</row>
    <row r="87" spans="1:18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</row>
    <row r="88" spans="1:18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</row>
    <row r="89" spans="1:18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</row>
    <row r="90" spans="1:18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</row>
    <row r="91" spans="1:18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</row>
    <row r="92" spans="1:18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</row>
  </sheetData>
  <mergeCells count="2">
    <mergeCell ref="A1:R1"/>
    <mergeCell ref="A47:R47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pom.tab.</vt:lpstr>
      <vt:lpstr>grafy1</vt:lpstr>
      <vt:lpstr>grafy2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Lindovská Jana</dc:creator>
  <cp:lastModifiedBy>Lindovská Jana</cp:lastModifiedBy>
  <cp:lastPrinted>2015-06-18T05:07:14Z</cp:lastPrinted>
  <dcterms:created xsi:type="dcterms:W3CDTF">2013-03-12T09:46:30Z</dcterms:created>
  <dcterms:modified xsi:type="dcterms:W3CDTF">2016-05-16T11:38:30Z</dcterms:modified>
</cp:coreProperties>
</file>